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LOTAIP SERVICORP 2023\12. DICIEMBRE 2023\"/>
    </mc:Choice>
  </mc:AlternateContent>
  <bookViews>
    <workbookView xWindow="0" yWindow="0" windowWidth="21600" windowHeight="9735" activeTab="1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K41" i="2" l="1"/>
  <c r="K57" i="2"/>
  <c r="K28" i="2" l="1"/>
  <c r="L28" i="2"/>
  <c r="F9" i="2" l="1"/>
  <c r="F8" i="2"/>
  <c r="K2" i="2"/>
  <c r="K50" i="2" l="1"/>
  <c r="K51" i="2"/>
  <c r="K52" i="2"/>
  <c r="K53" i="2"/>
  <c r="K54" i="2"/>
  <c r="K55" i="2"/>
  <c r="K56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30" i="2"/>
  <c r="K32" i="2"/>
  <c r="K33" i="2"/>
  <c r="K34" i="2"/>
  <c r="K37" i="2"/>
  <c r="K38" i="2"/>
  <c r="K39" i="2"/>
  <c r="K42" i="2"/>
  <c r="K43" i="2"/>
  <c r="K44" i="2"/>
  <c r="K46" i="2"/>
  <c r="K48" i="2"/>
  <c r="K29" i="2"/>
  <c r="L3" i="2"/>
  <c r="L4" i="2"/>
  <c r="L5" i="2"/>
  <c r="L6" i="2"/>
  <c r="L7" i="2"/>
  <c r="L8" i="2"/>
  <c r="L9" i="2"/>
  <c r="L12" i="2"/>
  <c r="L13" i="2"/>
  <c r="L14" i="2"/>
  <c r="L15" i="2"/>
  <c r="L16" i="2"/>
  <c r="L17" i="2"/>
  <c r="L19" i="2"/>
  <c r="L20" i="2"/>
  <c r="L22" i="2"/>
  <c r="L23" i="2"/>
  <c r="L24" i="2"/>
  <c r="L25" i="2"/>
  <c r="L26" i="2"/>
  <c r="L29" i="2"/>
  <c r="L30" i="2"/>
  <c r="L32" i="2"/>
  <c r="L34" i="2"/>
  <c r="L38" i="2"/>
  <c r="L39" i="2"/>
  <c r="L42" i="2"/>
  <c r="L43" i="2"/>
  <c r="L44" i="2"/>
  <c r="L46" i="2"/>
  <c r="L48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K12" i="2"/>
  <c r="K13" i="2"/>
  <c r="K14" i="2"/>
  <c r="K15" i="2"/>
  <c r="K16" i="2"/>
  <c r="K17" i="2"/>
  <c r="K19" i="2"/>
  <c r="K20" i="2"/>
  <c r="K22" i="2"/>
  <c r="K23" i="2"/>
  <c r="K24" i="2"/>
  <c r="K25" i="2"/>
  <c r="K8" i="2"/>
  <c r="K9" i="2"/>
  <c r="K7" i="2"/>
  <c r="K5" i="2"/>
  <c r="L2" i="2"/>
  <c r="K3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6" i="2"/>
  <c r="F57" i="2"/>
  <c r="F55" i="2"/>
  <c r="F54" i="2"/>
  <c r="F53" i="2"/>
  <c r="F52" i="2"/>
  <c r="F51" i="2"/>
  <c r="F50" i="2"/>
  <c r="F49" i="2"/>
  <c r="K49" i="2" s="1"/>
  <c r="F48" i="2"/>
  <c r="F47" i="2"/>
  <c r="L47" i="2" s="1"/>
  <c r="F46" i="2"/>
  <c r="F45" i="2"/>
  <c r="K45" i="2" s="1"/>
  <c r="F44" i="2"/>
  <c r="F43" i="2"/>
  <c r="F42" i="2"/>
  <c r="F41" i="2"/>
  <c r="F40" i="2"/>
  <c r="K40" i="2" s="1"/>
  <c r="F39" i="2"/>
  <c r="F38" i="2"/>
  <c r="F37" i="2"/>
  <c r="L37" i="2" s="1"/>
  <c r="F36" i="2"/>
  <c r="K36" i="2" s="1"/>
  <c r="F35" i="2"/>
  <c r="K35" i="2" s="1"/>
  <c r="F34" i="2"/>
  <c r="F33" i="2"/>
  <c r="L33" i="2" s="1"/>
  <c r="F32" i="2"/>
  <c r="F31" i="2"/>
  <c r="K31" i="2" s="1"/>
  <c r="F30" i="2"/>
  <c r="F29" i="2"/>
  <c r="F28" i="2"/>
  <c r="F27" i="2"/>
  <c r="L27" i="2" s="1"/>
  <c r="F26" i="2"/>
  <c r="K26" i="2" s="1"/>
  <c r="F25" i="2"/>
  <c r="F24" i="2"/>
  <c r="F23" i="2"/>
  <c r="F22" i="2"/>
  <c r="K21" i="2"/>
  <c r="F20" i="2"/>
  <c r="F19" i="2"/>
  <c r="F18" i="2"/>
  <c r="K18" i="2" s="1"/>
  <c r="F17" i="2"/>
  <c r="F16" i="2"/>
  <c r="F15" i="2"/>
  <c r="F11" i="2"/>
  <c r="L11" i="2" s="1"/>
  <c r="F12" i="2"/>
  <c r="F13" i="2"/>
  <c r="F14" i="2"/>
  <c r="F10" i="2"/>
  <c r="K47" i="2" l="1"/>
  <c r="L31" i="2"/>
  <c r="L21" i="2"/>
  <c r="K11" i="2"/>
  <c r="L36" i="2"/>
  <c r="L49" i="2"/>
  <c r="L45" i="2"/>
  <c r="L41" i="2"/>
  <c r="L40" i="2"/>
  <c r="L35" i="2"/>
  <c r="K27" i="2"/>
  <c r="L18" i="2"/>
  <c r="L10" i="2"/>
</calcChain>
</file>

<file path=xl/sharedStrings.xml><?xml version="1.0" encoding="utf-8"?>
<sst xmlns="http://schemas.openxmlformats.org/spreadsheetml/2006/main" count="371" uniqueCount="231">
  <si>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</si>
  <si>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</si>
  <si>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</si>
  <si>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</si>
  <si>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</si>
  <si>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</si>
  <si>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</si>
  <si>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</si>
  <si>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</si>
  <si>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</si>
  <si>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</si>
  <si>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</si>
  <si>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</si>
  <si>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</si>
  <si>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</si>
  <si>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0.00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</si>
  <si>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</si>
  <si>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</si>
  <si>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</si>
  <si>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</si>
  <si>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</si>
  <si>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</si>
  <si>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</si>
  <si>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</si>
  <si>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</si>
  <si>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</si>
  <si>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</si>
  <si>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</si>
  <si>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</si>
  <si>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</si>
  <si>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</si>
  <si>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</si>
  <si>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</si>
  <si>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</si>
  <si>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</si>
  <si>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</si>
  <si>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</si>
  <si>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</si>
  <si>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</si>
  <si>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</si>
  <si>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</si>
  <si>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</si>
  <si>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</si>
  <si>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</si>
  <si>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5.1.01.05</t>
  </si>
  <si>
    <t>5.1.02.03.01</t>
  </si>
  <si>
    <t>5.1.02.04</t>
  </si>
  <si>
    <t>5.1.05.10</t>
  </si>
  <si>
    <t>5.1.05.12</t>
  </si>
  <si>
    <t>5.1.05.13</t>
  </si>
  <si>
    <t>5.1.06.01</t>
  </si>
  <si>
    <t>5.1.06.02</t>
  </si>
  <si>
    <t>5.1.07.07</t>
  </si>
  <si>
    <t>5.3.01.05</t>
  </si>
  <si>
    <t>5.3.01.06</t>
  </si>
  <si>
    <t>5.3.02.04</t>
  </si>
  <si>
    <t>5.3.02.07</t>
  </si>
  <si>
    <t>5.3.03.01</t>
  </si>
  <si>
    <t>5.3.03.03</t>
  </si>
  <si>
    <t>5.3.04.04</t>
  </si>
  <si>
    <t>5.3.04.05</t>
  </si>
  <si>
    <t>5.3.06.03</t>
  </si>
  <si>
    <t>5.3.06.06</t>
  </si>
  <si>
    <t>5.3.08.04</t>
  </si>
  <si>
    <t>5.3.08.07</t>
  </si>
  <si>
    <t>5.3.08.13</t>
  </si>
  <si>
    <t>5.3.14.04</t>
  </si>
  <si>
    <t>5.3.14.07</t>
  </si>
  <si>
    <t>5.3.16.01</t>
  </si>
  <si>
    <t>5.7.01.02</t>
  </si>
  <si>
    <t>5.7.02.01</t>
  </si>
  <si>
    <t>5.7.02.03</t>
  </si>
  <si>
    <t>5.7.02.06</t>
  </si>
  <si>
    <t>5.8.01.06</t>
  </si>
  <si>
    <t>6.1.01.05</t>
  </si>
  <si>
    <t>6.1.01.06</t>
  </si>
  <si>
    <t>6.1.02.03</t>
  </si>
  <si>
    <t>6.1.02.04</t>
  </si>
  <si>
    <t>6.1.05.09</t>
  </si>
  <si>
    <t>6.1.05.10.01</t>
  </si>
  <si>
    <t>6.1.05.12</t>
  </si>
  <si>
    <t>6.1.05.13</t>
  </si>
  <si>
    <t>6.1.06.01</t>
  </si>
  <si>
    <t>6.1.06.02</t>
  </si>
  <si>
    <t>6.1.07.07</t>
  </si>
  <si>
    <t>6.1.07.08</t>
  </si>
  <si>
    <t>6.1.07.09</t>
  </si>
  <si>
    <t>6.3.01.01</t>
  </si>
  <si>
    <t>6.3.01.04</t>
  </si>
  <si>
    <t>6.3.01.05</t>
  </si>
  <si>
    <t>6.3.02.03</t>
  </si>
  <si>
    <t>6.3.02.04</t>
  </si>
  <si>
    <t>6.3.02.09</t>
  </si>
  <si>
    <t>6.3.02.55</t>
  </si>
  <si>
    <t>6.3.03.01</t>
  </si>
  <si>
    <t>6.3.03.03</t>
  </si>
  <si>
    <t>6.3.04.02</t>
  </si>
  <si>
    <t>6.3.04.04</t>
  </si>
  <si>
    <t>6.3.06.01</t>
  </si>
  <si>
    <t>6.3.06.02</t>
  </si>
  <si>
    <t>6.3.06.03</t>
  </si>
  <si>
    <t>6.3.06.05</t>
  </si>
  <si>
    <t>6.3.06.07</t>
  </si>
  <si>
    <t>6.3.08.01</t>
  </si>
  <si>
    <t>6.3.08.02</t>
  </si>
  <si>
    <t>6.3.08.03</t>
  </si>
  <si>
    <t>6.3.08.04</t>
  </si>
  <si>
    <t>6.3.08.05</t>
  </si>
  <si>
    <t>6.3.08.11</t>
  </si>
  <si>
    <t>6.3.08.13</t>
  </si>
  <si>
    <t xml:space="preserve">6.3.08.19
</t>
  </si>
  <si>
    <t>6.3.10.15</t>
  </si>
  <si>
    <t>6.3.14.06</t>
  </si>
  <si>
    <t>6.3.14.11</t>
  </si>
  <si>
    <t>6.3.16.01</t>
  </si>
  <si>
    <t xml:space="preserve">8.4.01.04
</t>
  </si>
  <si>
    <t>8.4.01.07</t>
  </si>
  <si>
    <t>9.7.01.01</t>
  </si>
  <si>
    <r>
      <rPr>
        <sz val="8"/>
        <rFont val="Arial"/>
        <family val="2"/>
      </rPr>
      <t>Remuneraciones Unificadas</t>
    </r>
  </si>
  <si>
    <r>
      <rPr>
        <sz val="8"/>
        <rFont val="Arial"/>
        <family val="2"/>
      </rPr>
      <t>Decimo Tercer Sueldo Empleados (Diferencia Art 48 Reglamento Losep)</t>
    </r>
  </si>
  <si>
    <r>
      <rPr>
        <sz val="8"/>
        <rFont val="Arial"/>
        <family val="2"/>
      </rPr>
      <t>Decimocuarto Sueldo</t>
    </r>
  </si>
  <si>
    <r>
      <rPr>
        <sz val="8"/>
        <rFont val="Arial"/>
        <family val="2"/>
      </rPr>
      <t>Servicios Personales Por Contrato</t>
    </r>
  </si>
  <si>
    <t>Subrogaciòn</t>
  </si>
  <si>
    <t>Encargo</t>
  </si>
  <si>
    <r>
      <rPr>
        <sz val="8"/>
        <rFont val="Arial"/>
        <family val="2"/>
      </rPr>
      <t>Aporte Patronal</t>
    </r>
  </si>
  <si>
    <r>
      <rPr>
        <sz val="8"/>
        <rFont val="Arial"/>
        <family val="2"/>
      </rPr>
      <t>Fondo De Reserva (Diferenc.Art.30 Losep)</t>
    </r>
  </si>
  <si>
    <t>Compensación Por Vacaciones No Gozadas Por Cesación De Funciones</t>
  </si>
  <si>
    <t>Telecomunicaciones</t>
  </si>
  <si>
    <r>
      <rPr>
        <sz val="8"/>
        <rFont val="Arial"/>
        <family val="2"/>
      </rPr>
      <t>Edicion Impresion Reproduccion Publicaciones</t>
    </r>
  </si>
  <si>
    <r>
      <rPr>
        <sz val="8"/>
        <rFont val="Arial"/>
        <family val="2"/>
      </rPr>
      <t>Difusión, Información Y Publicidad</t>
    </r>
  </si>
  <si>
    <r>
      <rPr>
        <sz val="8"/>
        <rFont val="Arial"/>
        <family val="2"/>
      </rPr>
      <t>Pasajes Al Interior</t>
    </r>
  </si>
  <si>
    <r>
      <rPr>
        <sz val="8"/>
        <rFont val="Arial"/>
        <family val="2"/>
      </rPr>
      <t>Viaticos Y Subsistencias Al Interior</t>
    </r>
  </si>
  <si>
    <r>
      <rPr>
        <sz val="8"/>
        <rFont val="Arial"/>
        <family val="2"/>
      </rPr>
      <t>Maquinaria Y Equipo (Instalacion, Mantenimiento Y Reparacion)</t>
    </r>
  </si>
  <si>
    <t>Vehículo (Serivicio Para Mantenimiento Y Reparación)</t>
  </si>
  <si>
    <r>
      <rPr>
        <sz val="8"/>
        <rFont val="Arial"/>
        <family val="2"/>
      </rPr>
      <t>Servicio De Capacitación</t>
    </r>
  </si>
  <si>
    <t>Honorarios Por Contratos Civiles De Servicios</t>
  </si>
  <si>
    <r>
      <rPr>
        <sz val="8"/>
        <rFont val="Arial"/>
        <family val="2"/>
      </rPr>
      <t>Materiales De Oficina</t>
    </r>
  </si>
  <si>
    <r>
      <rPr>
        <sz val="8"/>
        <rFont val="Arial"/>
        <family val="2"/>
      </rPr>
      <t>Impresion, Fotografia, Reproduccion Y Publicacion</t>
    </r>
  </si>
  <si>
    <r>
      <rPr>
        <sz val="8"/>
        <rFont val="Arial"/>
        <family val="2"/>
      </rPr>
      <t>Repuestos Y Accesorios</t>
    </r>
  </si>
  <si>
    <t>Maquinarias Y Equipo No Depreciables</t>
  </si>
  <si>
    <r>
      <rPr>
        <sz val="8"/>
        <rFont val="Arial"/>
        <family val="2"/>
      </rPr>
      <t>Equipos Sistemas Y Paquetes Informaticos</t>
    </r>
  </si>
  <si>
    <t>Fondos De Reposicion De Cajas Chicas Institucionales</t>
  </si>
  <si>
    <t xml:space="preserve">Tasas Generales, Impuestos, Contribuciones, Permisos Licencias </t>
  </si>
  <si>
    <r>
      <rPr>
        <sz val="8"/>
        <rFont val="Arial"/>
        <family val="2"/>
      </rPr>
      <t>Seguros (Polizas)</t>
    </r>
  </si>
  <si>
    <t>Comisiones Bancarias</t>
  </si>
  <si>
    <r>
      <rPr>
        <sz val="8"/>
        <rFont val="Arial"/>
        <family val="2"/>
      </rPr>
      <t>Costas Judiciales, Trámites Notariales, Legalización De Documentos Y Arreglos</t>
    </r>
  </si>
  <si>
    <r>
      <rPr>
        <sz val="8"/>
        <rFont val="Arial"/>
        <family val="2"/>
      </rPr>
      <t>A Entidades Financieras Públicas</t>
    </r>
  </si>
  <si>
    <r>
      <rPr>
        <sz val="8"/>
        <rFont val="Arial"/>
        <family val="2"/>
      </rPr>
      <t>Salario Unificado</t>
    </r>
  </si>
  <si>
    <r>
      <rPr>
        <sz val="8"/>
        <rFont val="Arial"/>
        <family val="2"/>
      </rPr>
      <t>Decimotercer Sueldo</t>
    </r>
  </si>
  <si>
    <r>
      <rPr>
        <sz val="8"/>
        <rFont val="Arial"/>
        <family val="2"/>
      </rPr>
      <t>Horas Extraordinarias Y Suplementarias</t>
    </r>
  </si>
  <si>
    <r>
      <rPr>
        <sz val="8"/>
        <rFont val="Arial"/>
        <family val="2"/>
      </rPr>
      <t>Fondo De Reserva</t>
    </r>
  </si>
  <si>
    <r>
      <rPr>
        <sz val="8"/>
        <rFont val="Arial"/>
        <family val="2"/>
      </rPr>
      <t>Compensación Por Vacaciones No Gozadas Por Cesación De Funciones</t>
    </r>
  </si>
  <si>
    <r>
      <rPr>
        <sz val="8"/>
        <rFont val="Arial"/>
        <family val="2"/>
      </rPr>
      <t>Por Accidente De Trabajo O Enfermedad</t>
    </r>
  </si>
  <si>
    <r>
      <rPr>
        <sz val="8"/>
        <rFont val="Arial"/>
        <family val="2"/>
      </rPr>
      <t>Por Renuncia Voluntaria</t>
    </r>
  </si>
  <si>
    <r>
      <rPr>
        <sz val="8"/>
        <rFont val="Arial"/>
        <family val="2"/>
      </rPr>
      <t>Agua Potable</t>
    </r>
  </si>
  <si>
    <r>
      <rPr>
        <sz val="8"/>
        <rFont val="Arial"/>
        <family val="2"/>
      </rPr>
      <t>Almacenamiento, Embalaje, Desembalaje, Envase Y Recarga De</t>
    </r>
  </si>
  <si>
    <t>Ediciòn, Impresiòn, Reproducciòn,VPublicaciones, Suscripciones,</t>
  </si>
  <si>
    <r>
      <rPr>
        <sz val="8"/>
        <rFont val="Arial"/>
        <family val="2"/>
      </rPr>
      <t>Servicio de Aseo</t>
    </r>
  </si>
  <si>
    <t>Combustible</t>
  </si>
  <si>
    <r>
      <rPr>
        <sz val="8"/>
        <rFont val="Arial"/>
        <family val="2"/>
      </rPr>
      <t>Pasajes al Interior</t>
    </r>
  </si>
  <si>
    <r>
      <rPr>
        <sz val="8"/>
        <rFont val="Arial"/>
        <family val="2"/>
      </rPr>
      <t>Viáticos y Subsistencias en el Interior</t>
    </r>
  </si>
  <si>
    <r>
      <rPr>
        <sz val="8"/>
        <rFont val="Arial"/>
        <family val="2"/>
      </rPr>
      <t>Edificios, Locales y Residencias</t>
    </r>
  </si>
  <si>
    <r>
      <rPr>
        <sz val="8"/>
        <rFont val="Arial"/>
        <family val="2"/>
      </rPr>
      <t>Maquinarias y Equipos</t>
    </r>
  </si>
  <si>
    <r>
      <rPr>
        <sz val="8"/>
        <rFont val="Arial"/>
        <family val="2"/>
      </rPr>
      <t>Consultoría, Asesoría E Investigación Especializada</t>
    </r>
  </si>
  <si>
    <r>
      <rPr>
        <sz val="8"/>
        <rFont val="Arial"/>
        <family val="2"/>
      </rPr>
      <t>Servicio De Auditoria (Ambiental)</t>
    </r>
  </si>
  <si>
    <r>
      <rPr>
        <sz val="8"/>
        <rFont val="Arial"/>
        <family val="2"/>
      </rPr>
      <t>Servicios de Capacitación</t>
    </r>
  </si>
  <si>
    <r>
      <rPr>
        <sz val="8"/>
        <rFont val="Arial"/>
        <family val="2"/>
      </rPr>
      <t>Estudio Y Diseño De Proyectos</t>
    </r>
  </si>
  <si>
    <r>
      <rPr>
        <sz val="8"/>
        <rFont val="Arial"/>
        <family val="2"/>
      </rPr>
      <t>Servicios Técnicos Especializados</t>
    </r>
  </si>
  <si>
    <r>
      <rPr>
        <sz val="8"/>
        <rFont val="Arial"/>
        <family val="2"/>
      </rPr>
      <t>Alimentos Y Bebidas</t>
    </r>
  </si>
  <si>
    <r>
      <rPr>
        <sz val="8"/>
        <rFont val="Arial"/>
        <family val="2"/>
      </rPr>
      <t>Vestuario, Lencería y Prendas de Protección</t>
    </r>
  </si>
  <si>
    <r>
      <rPr>
        <sz val="8"/>
        <rFont val="Arial"/>
        <family val="2"/>
      </rPr>
      <t>Combustibles y Lubricantes</t>
    </r>
  </si>
  <si>
    <r>
      <rPr>
        <sz val="8"/>
        <rFont val="Arial"/>
        <family val="2"/>
      </rPr>
      <t>Materiales de Aseo</t>
    </r>
  </si>
  <si>
    <r>
      <rPr>
        <sz val="8"/>
        <rFont val="Arial"/>
        <family val="2"/>
      </rPr>
      <t>Insumo, Bienes, Materiales Y Suministros Para La Construcción,</t>
    </r>
  </si>
  <si>
    <r>
      <rPr>
        <sz val="8"/>
        <rFont val="Arial"/>
        <family val="2"/>
      </rPr>
      <t>Repuestos y Accesorios</t>
    </r>
  </si>
  <si>
    <t xml:space="preserve">Adquisicion De Accesorios Y Productos </t>
  </si>
  <si>
    <t>Bienes Biológicos</t>
  </si>
  <si>
    <t>Herramientas</t>
  </si>
  <si>
    <r>
      <rPr>
        <sz val="8"/>
        <rFont val="Arial"/>
        <family val="2"/>
      </rPr>
      <t>Partes Y Repuestos</t>
    </r>
  </si>
  <si>
    <r>
      <rPr>
        <sz val="8"/>
        <rFont val="Arial"/>
        <family val="2"/>
      </rPr>
      <t>Fondos De Reposiciòn Caja Chica</t>
    </r>
  </si>
  <si>
    <t xml:space="preserve">Maquinarias Y Equipos (Bienes De Larga Duración 
</t>
  </si>
  <si>
    <t>Equipos,Sistemas Y Paquetes informaticos</t>
  </si>
  <si>
    <r>
      <rPr>
        <sz val="8"/>
        <rFont val="Arial"/>
        <family val="2"/>
      </rPr>
      <t>De Cuentas Por Pagar</t>
    </r>
  </si>
  <si>
    <t>Servicio De Correo</t>
  </si>
  <si>
    <t xml:space="preserve">EGRESOS SERVICIOS BASICOS </t>
  </si>
  <si>
    <t xml:space="preserve">EGRESOS MANTENIMIENTO DE EQUIPOS </t>
  </si>
  <si>
    <t>EGRESOS MANTENIMIENTO DE VEHICULO</t>
  </si>
  <si>
    <t>EGRESO POR CONTRATO SERVICIOS PROFESIONALES</t>
  </si>
  <si>
    <t>EGRESOS  ADMINISTRATIVOS</t>
  </si>
  <si>
    <t xml:space="preserve">EGRESO POR ADQUISICION DE REPUESTOS </t>
  </si>
  <si>
    <t>EGRESO POR ADQUISICION DE EQUIPOS NO DEPRECIABLES</t>
  </si>
  <si>
    <t>EGRESO POR ADQ DE EQUIPOS INFORMATICOS NO DEPREC</t>
  </si>
  <si>
    <t>EGRESO POR REPOSICION DE GAJA CHICA</t>
  </si>
  <si>
    <t>EGRESO POR PAGO DE MATRICULA</t>
  </si>
  <si>
    <t>EGRESO POR ADQUSICION DE POLIZA DE CAUCION</t>
  </si>
  <si>
    <t xml:space="preserve">EGRESOS POR COMISIONES BANCARIAS </t>
  </si>
  <si>
    <t xml:space="preserve">EGRESOS POR PAGOS DE COSTAS JUDICIALES </t>
  </si>
  <si>
    <t>EGRESOS POR EL DEBITO DEL CINCO POR MIL</t>
  </si>
  <si>
    <t>Energía Eléctrica</t>
  </si>
  <si>
    <t xml:space="preserve">EGRESOS ADMINISTRATIVOS </t>
  </si>
  <si>
    <t>EGRESO DE PRODUCCION</t>
  </si>
  <si>
    <t xml:space="preserve">EGRESOS POR MANTENIMIENTO DE BIENES </t>
  </si>
  <si>
    <t>EGRESOS SERVICIOS DE CONSULTORIA</t>
  </si>
  <si>
    <t xml:space="preserve">EGRESOS SERVICIOS DE AUDITORIA </t>
  </si>
  <si>
    <t xml:space="preserve">EGRESOS CAPACITACION PERSONAL </t>
  </si>
  <si>
    <t xml:space="preserve">EGRESOS POR ELABORACION DE PROYECTOS </t>
  </si>
  <si>
    <t>EGRESOS POR SERVICIO ESPECIALIZADO</t>
  </si>
  <si>
    <t>EGRESOS POR ADQUISICION DE ALIMENTOS Y BEBIDAS</t>
  </si>
  <si>
    <t>EGRESOS POR VESTUARIO DE PROTECCION PARA RASTRO</t>
  </si>
  <si>
    <t xml:space="preserve">EGRESOS POR ADQUISICION DE MATERIALES </t>
  </si>
  <si>
    <t>EGRESOS POR ADQUISICION DE REPUESTOS</t>
  </si>
  <si>
    <t>EGRESOS POR ADQUISICION DE ACCESORIOS</t>
  </si>
  <si>
    <t>EGRESOS DE PRODUCCION</t>
  </si>
  <si>
    <t>EGRESOS REPOSICION CAJA CHICA</t>
  </si>
  <si>
    <t>EGRESOS EQUIPOS DE LASGA DURACION</t>
  </si>
  <si>
    <t xml:space="preserve">EGRESOS POR ADQUISICION DE EQUIPOS INFORMATICOS </t>
  </si>
  <si>
    <t xml:space="preserve">EGRESOS POR CUENTAS POR PAGAR </t>
  </si>
  <si>
    <t>6.3.04.05</t>
  </si>
  <si>
    <t>Vehículos (Servicios para mantenimiento y Reparación)</t>
  </si>
  <si>
    <t>6.3.14.04</t>
  </si>
  <si>
    <t>Maquinarias y Equipos</t>
  </si>
  <si>
    <t>DIRECCION FINACIERA</t>
  </si>
  <si>
    <t xml:space="preserve">Ec. MERCEDES PIN QUIMIS </t>
  </si>
  <si>
    <t>mercedes.pin@servicorp.gob.ec</t>
  </si>
  <si>
    <t>0997883070</t>
  </si>
  <si>
    <t>8532,15</t>
  </si>
  <si>
    <t>131146,15</t>
  </si>
  <si>
    <t>8,80</t>
  </si>
  <si>
    <t>9670,37</t>
  </si>
  <si>
    <t>4417,20</t>
  </si>
  <si>
    <t>21351,20</t>
  </si>
  <si>
    <t>11877,05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</si>
</sst>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_ ;\-#,##0.00\ "/>
    <numFmt numFmtId="165" formatCode="yyyy\-mm\-dd;@"/>
  </numFmts>
  <fonts count="1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3" fontId="7" fillId="0" borderId="5" xfId="1" applyFont="1" applyBorder="1" applyAlignment="1">
      <alignment horizontal="right" vertical="center" shrinkToFit="1"/>
    </xf>
    <xf numFmtId="43" fontId="6" fillId="4" borderId="5" xfId="1" applyFont="1" applyFill="1" applyBorder="1" applyAlignment="1">
      <alignment horizontal="right" vertical="center" shrinkToFit="1"/>
    </xf>
    <xf numFmtId="4" fontId="6" fillId="0" borderId="5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center" shrinkToFit="1"/>
    </xf>
    <xf numFmtId="4" fontId="6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top" shrinkToFit="1"/>
    </xf>
    <xf numFmtId="4" fontId="6" fillId="4" borderId="5" xfId="0" applyNumberFormat="1" applyFont="1" applyFill="1" applyBorder="1" applyAlignment="1">
      <alignment horizontal="right" vertical="center" wrapText="1"/>
    </xf>
    <xf numFmtId="164" fontId="7" fillId="0" borderId="5" xfId="1" applyNumberFormat="1" applyFont="1" applyBorder="1" applyAlignment="1">
      <alignment horizontal="right" vertical="top" shrinkToFit="1"/>
    </xf>
    <xf numFmtId="164" fontId="6" fillId="0" borderId="5" xfId="1" applyNumberFormat="1" applyFont="1" applyBorder="1" applyAlignment="1">
      <alignment horizontal="right" vertical="center" wrapText="1"/>
    </xf>
    <xf numFmtId="164" fontId="7" fillId="0" borderId="5" xfId="1" applyNumberFormat="1" applyFont="1" applyBorder="1" applyAlignment="1">
      <alignment horizontal="right" vertical="center" shrinkToFit="1"/>
    </xf>
    <xf numFmtId="164" fontId="6" fillId="0" borderId="5" xfId="1" applyNumberFormat="1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43" fontId="11" fillId="0" borderId="3" xfId="0" applyNumberFormat="1" applyFont="1" applyBorder="1"/>
    <xf numFmtId="49" fontId="11" fillId="0" borderId="3" xfId="0" applyNumberFormat="1" applyFont="1" applyBorder="1" applyAlignment="1">
      <alignment horizontal="right" vertical="center" wrapText="1"/>
    </xf>
    <xf numFmtId="49" fontId="11" fillId="0" borderId="3" xfId="0" applyNumberFormat="1" applyFont="1" applyBorder="1" applyAlignment="1">
      <alignment horizontal="right"/>
    </xf>
    <xf numFmtId="49" fontId="1" fillId="0" borderId="0" xfId="0" applyNumberFormat="1" applyFont="1"/>
    <xf numFmtId="43" fontId="0" fillId="0" borderId="0" xfId="0" applyNumberFormat="1"/>
    <xf numFmtId="0" fontId="11" fillId="0" borderId="3" xfId="0" applyFont="1" applyBorder="1" applyAlignment="1">
      <alignment horizontal="right"/>
    </xf>
    <xf numFmtId="0" fontId="12" fillId="0" borderId="0" xfId="0" applyFont="1" applyBorder="1" applyAlignment="1"/>
    <xf numFmtId="0" fontId="1" fillId="0" borderId="0" xfId="0" applyFont="1" applyBorder="1"/>
    <xf numFmtId="0" fontId="2" fillId="2" borderId="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4" fillId="0" borderId="3" xfId="2" applyNumberFormat="1" applyBorder="1" applyAlignment="1">
      <alignment horizontal="center" vertical="center" wrapText="1"/>
    </xf>
    <xf numFmtId="165" fontId="1" fillId="0" borderId="3" xfId="0" quotePrefix="1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ercedes.pin@servicorp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workbookViewId="0">
      <selection activeCell="K78" sqref="K78"/>
    </sheetView>
  </sheetViews>
  <sheetFormatPr baseColWidth="10" defaultColWidth="14.42578125" defaultRowHeight="15" customHeight="1" x14ac:dyDescent="0.25"/>
  <cols>
    <col min="1" max="1" width="34.5703125" customWidth="1"/>
    <col min="2" max="2" width="37.5703125" customWidth="1"/>
    <col min="3" max="3" width="52.7109375" bestFit="1" customWidth="1"/>
    <col min="4" max="4" width="13.28515625" customWidth="1"/>
    <col min="5" max="5" width="13.7109375" customWidth="1"/>
    <col min="6" max="6" width="12.5703125" customWidth="1"/>
    <col min="7" max="7" width="11.42578125" bestFit="1" customWidth="1"/>
    <col min="8" max="8" width="16.5703125" customWidth="1"/>
    <col min="9" max="9" width="15.140625" customWidth="1"/>
    <col min="10" max="10" width="13.28515625" customWidth="1"/>
    <col min="11" max="11" width="16.7109375" customWidth="1"/>
    <col min="12" max="12" width="14.7109375" customWidth="1"/>
    <col min="13" max="13" width="13" customWidth="1"/>
    <col min="14" max="14" width="17.285156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1" t="s">
        <v>9</v>
      </c>
      <c r="K1" s="40" t="s">
        <v>10</v>
      </c>
      <c r="L1" s="40" t="s">
        <v>11</v>
      </c>
      <c r="M1" s="40" t="s">
        <v>12</v>
      </c>
      <c r="N1" s="40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2" t="s">
        <v>44</v>
      </c>
      <c r="B2" s="13" t="s">
        <v>14</v>
      </c>
      <c r="C2" s="11" t="s">
        <v>118</v>
      </c>
      <c r="D2" s="26">
        <v>122614</v>
      </c>
      <c r="E2" s="46" t="s">
        <v>224</v>
      </c>
      <c r="F2" s="46" t="s">
        <v>225</v>
      </c>
      <c r="G2" s="42" t="s">
        <v>15</v>
      </c>
      <c r="H2" s="43">
        <v>11538</v>
      </c>
      <c r="I2" s="43">
        <v>11538</v>
      </c>
      <c r="J2" s="46" t="s">
        <v>227</v>
      </c>
      <c r="K2" s="47">
        <f>F2-I2</f>
        <v>119608.15</v>
      </c>
      <c r="L2" s="47">
        <f>F2-I2</f>
        <v>119608.15</v>
      </c>
      <c r="M2" s="42" t="s">
        <v>15</v>
      </c>
      <c r="N2" s="42" t="s">
        <v>226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2" t="s">
        <v>45</v>
      </c>
      <c r="B3" s="13" t="s">
        <v>14</v>
      </c>
      <c r="C3" s="11" t="s">
        <v>119</v>
      </c>
      <c r="D3" s="27">
        <v>16934</v>
      </c>
      <c r="E3" s="46" t="s">
        <v>228</v>
      </c>
      <c r="F3" s="46" t="s">
        <v>229</v>
      </c>
      <c r="G3" s="42" t="s">
        <v>15</v>
      </c>
      <c r="H3" s="43">
        <v>11887.05</v>
      </c>
      <c r="I3" s="43">
        <v>11877.05</v>
      </c>
      <c r="J3" s="46" t="s">
        <v>230</v>
      </c>
      <c r="K3" s="47">
        <f>F3-I3</f>
        <v>9474.1500000000015</v>
      </c>
      <c r="L3" s="47">
        <f t="shared" ref="L3:L66" si="0">F3-I3</f>
        <v>9474.1500000000015</v>
      </c>
      <c r="M3" s="42" t="s">
        <v>15</v>
      </c>
      <c r="N3" s="59">
        <v>0.63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2" t="s">
        <v>46</v>
      </c>
      <c r="B4" s="13" t="s">
        <v>14</v>
      </c>
      <c r="C4" s="11" t="s">
        <v>120</v>
      </c>
      <c r="D4" s="26">
        <v>5879.21</v>
      </c>
      <c r="E4" s="50">
        <v>2656.7</v>
      </c>
      <c r="F4" s="50">
        <v>8535.91</v>
      </c>
      <c r="G4" s="44"/>
      <c r="H4" s="43">
        <v>142.5</v>
      </c>
      <c r="I4" s="43">
        <v>142.5</v>
      </c>
      <c r="J4" s="43">
        <v>142.5</v>
      </c>
      <c r="K4" s="43">
        <v>8393.41</v>
      </c>
      <c r="L4" s="47">
        <f t="shared" si="0"/>
        <v>8393.41</v>
      </c>
      <c r="M4" s="42" t="s">
        <v>15</v>
      </c>
      <c r="N4" s="44">
        <v>0.44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2" t="s">
        <v>47</v>
      </c>
      <c r="B5" s="13" t="s">
        <v>14</v>
      </c>
      <c r="C5" s="11" t="s">
        <v>121</v>
      </c>
      <c r="D5" s="26">
        <v>79382</v>
      </c>
      <c r="E5" s="43">
        <v>-3947</v>
      </c>
      <c r="F5" s="43">
        <v>75435</v>
      </c>
      <c r="G5" s="43"/>
      <c r="H5" s="43">
        <v>7292</v>
      </c>
      <c r="I5" s="43">
        <v>7292</v>
      </c>
      <c r="J5" s="43">
        <v>6406.43</v>
      </c>
      <c r="K5" s="43">
        <f>F5-H5</f>
        <v>68143</v>
      </c>
      <c r="L5" s="47">
        <f t="shared" si="0"/>
        <v>68143</v>
      </c>
      <c r="M5" s="42" t="s">
        <v>15</v>
      </c>
      <c r="N5" s="44">
        <v>9.2799999999999994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2" t="s">
        <v>48</v>
      </c>
      <c r="B6" s="13" t="s">
        <v>14</v>
      </c>
      <c r="C6" s="10" t="s">
        <v>122</v>
      </c>
      <c r="D6" s="26">
        <v>2514</v>
      </c>
      <c r="E6" s="43">
        <v>-2514</v>
      </c>
      <c r="F6" s="43"/>
      <c r="G6" s="43"/>
      <c r="H6" s="43"/>
      <c r="I6" s="43"/>
      <c r="J6" s="43"/>
      <c r="K6" s="43"/>
      <c r="L6" s="47">
        <f t="shared" si="0"/>
        <v>0</v>
      </c>
      <c r="M6" s="42" t="s">
        <v>15</v>
      </c>
      <c r="N6" s="44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2" t="s">
        <v>49</v>
      </c>
      <c r="B7" s="13" t="s">
        <v>14</v>
      </c>
      <c r="C7" s="10" t="s">
        <v>123</v>
      </c>
      <c r="D7" s="26">
        <v>12648</v>
      </c>
      <c r="E7" s="43">
        <v>2283</v>
      </c>
      <c r="F7" s="43">
        <v>9765</v>
      </c>
      <c r="G7" s="43"/>
      <c r="H7" s="43">
        <v>627</v>
      </c>
      <c r="I7" s="43">
        <v>627</v>
      </c>
      <c r="J7" s="43">
        <v>555.21</v>
      </c>
      <c r="K7" s="43">
        <f>F7-H7</f>
        <v>9138</v>
      </c>
      <c r="L7" s="47">
        <f t="shared" si="0"/>
        <v>9138</v>
      </c>
      <c r="M7" s="42" t="s">
        <v>15</v>
      </c>
      <c r="N7" s="44">
        <v>6.42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2" t="s">
        <v>50</v>
      </c>
      <c r="B8" s="13" t="s">
        <v>14</v>
      </c>
      <c r="C8" s="11" t="s">
        <v>124</v>
      </c>
      <c r="D8" s="26">
        <v>19742.89</v>
      </c>
      <c r="E8" s="43">
        <v>2083.66</v>
      </c>
      <c r="F8" s="45">
        <f>D8+E8</f>
        <v>21826.55</v>
      </c>
      <c r="G8" s="43"/>
      <c r="H8" s="43">
        <v>1780.32</v>
      </c>
      <c r="I8" s="43">
        <v>1780.32</v>
      </c>
      <c r="J8" s="43">
        <v>0</v>
      </c>
      <c r="K8" s="43">
        <f t="shared" ref="K8:K10" si="1">F8-H8</f>
        <v>20046.23</v>
      </c>
      <c r="L8" s="47">
        <f t="shared" si="0"/>
        <v>20046.23</v>
      </c>
      <c r="M8" s="42" t="s">
        <v>15</v>
      </c>
      <c r="N8" s="44">
        <v>8.0500000000000007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2" t="s">
        <v>51</v>
      </c>
      <c r="B9" s="13" t="s">
        <v>14</v>
      </c>
      <c r="C9" s="11" t="s">
        <v>125</v>
      </c>
      <c r="D9" s="26">
        <v>10062.219999999999</v>
      </c>
      <c r="E9" s="43">
        <v>1148.01</v>
      </c>
      <c r="F9" s="45">
        <f>D9+E9</f>
        <v>11210.23</v>
      </c>
      <c r="G9" s="43"/>
      <c r="H9" s="43">
        <v>2042.3</v>
      </c>
      <c r="I9" s="43">
        <v>1122.51</v>
      </c>
      <c r="J9" s="43">
        <v>1122.51</v>
      </c>
      <c r="K9" s="43">
        <f t="shared" si="1"/>
        <v>9167.93</v>
      </c>
      <c r="L9" s="47">
        <f t="shared" si="0"/>
        <v>10087.719999999999</v>
      </c>
      <c r="M9" s="42" t="s">
        <v>15</v>
      </c>
      <c r="N9" s="44">
        <v>19.61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2" t="s">
        <v>52</v>
      </c>
      <c r="B10" s="22" t="s">
        <v>14</v>
      </c>
      <c r="C10" s="10" t="s">
        <v>126</v>
      </c>
      <c r="D10" s="26">
        <v>5476.3</v>
      </c>
      <c r="E10" s="43">
        <v>6162.46</v>
      </c>
      <c r="F10" s="45">
        <f>D10+E10</f>
        <v>11638.76</v>
      </c>
      <c r="G10" s="43"/>
      <c r="H10" s="43">
        <v>4098.59</v>
      </c>
      <c r="I10" s="43">
        <v>4098.59</v>
      </c>
      <c r="J10" s="43">
        <v>4098.59</v>
      </c>
      <c r="K10" s="43">
        <v>7540.17</v>
      </c>
      <c r="L10" s="47">
        <f t="shared" si="0"/>
        <v>7540.17</v>
      </c>
      <c r="M10" s="42" t="s">
        <v>15</v>
      </c>
      <c r="N10" s="44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4" t="s">
        <v>53</v>
      </c>
      <c r="B11" s="23" t="s">
        <v>183</v>
      </c>
      <c r="C11" s="18" t="s">
        <v>127</v>
      </c>
      <c r="D11" s="26">
        <v>2016</v>
      </c>
      <c r="E11" s="43">
        <v>-2000</v>
      </c>
      <c r="F11" s="45">
        <f t="shared" ref="F11:F14" si="2">D11+E11</f>
        <v>16</v>
      </c>
      <c r="G11" s="43"/>
      <c r="H11" s="43">
        <v>0</v>
      </c>
      <c r="I11" s="43">
        <v>0</v>
      </c>
      <c r="J11" s="43">
        <v>0</v>
      </c>
      <c r="K11" s="45">
        <f t="shared" ref="K11:K14" si="3">F11-I11</f>
        <v>16</v>
      </c>
      <c r="L11" s="47">
        <f t="shared" si="0"/>
        <v>16</v>
      </c>
      <c r="M11" s="42" t="s">
        <v>15</v>
      </c>
      <c r="N11" s="44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4" t="s">
        <v>54</v>
      </c>
      <c r="B12" s="24" t="s">
        <v>187</v>
      </c>
      <c r="C12" s="18" t="s">
        <v>182</v>
      </c>
      <c r="D12" s="26">
        <v>100</v>
      </c>
      <c r="E12" s="43">
        <v>-100</v>
      </c>
      <c r="F12" s="45">
        <f t="shared" si="2"/>
        <v>0</v>
      </c>
      <c r="G12" s="43"/>
      <c r="H12" s="43">
        <v>0</v>
      </c>
      <c r="I12" s="43">
        <v>0</v>
      </c>
      <c r="J12" s="43">
        <v>0</v>
      </c>
      <c r="K12" s="45">
        <f t="shared" si="3"/>
        <v>0</v>
      </c>
      <c r="L12" s="47">
        <f t="shared" si="0"/>
        <v>0</v>
      </c>
      <c r="M12" s="42" t="s">
        <v>15</v>
      </c>
      <c r="N12" s="44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4" t="s">
        <v>55</v>
      </c>
      <c r="B13" s="24" t="s">
        <v>187</v>
      </c>
      <c r="C13" s="19" t="s">
        <v>128</v>
      </c>
      <c r="D13" s="26">
        <v>1220</v>
      </c>
      <c r="E13" s="43">
        <v>-1186</v>
      </c>
      <c r="F13" s="45">
        <f t="shared" si="2"/>
        <v>34</v>
      </c>
      <c r="G13" s="43"/>
      <c r="H13" s="43">
        <v>0</v>
      </c>
      <c r="I13" s="43">
        <v>0</v>
      </c>
      <c r="J13" s="43">
        <v>0</v>
      </c>
      <c r="K13" s="45">
        <f t="shared" si="3"/>
        <v>34</v>
      </c>
      <c r="L13" s="47">
        <f t="shared" si="0"/>
        <v>34</v>
      </c>
      <c r="M13" s="42" t="s">
        <v>15</v>
      </c>
      <c r="N13" s="44"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4" t="s">
        <v>56</v>
      </c>
      <c r="B14" s="24" t="s">
        <v>187</v>
      </c>
      <c r="C14" s="19" t="s">
        <v>129</v>
      </c>
      <c r="D14" s="26">
        <v>1220</v>
      </c>
      <c r="E14" s="43">
        <v>-980</v>
      </c>
      <c r="F14" s="45">
        <f t="shared" si="2"/>
        <v>240</v>
      </c>
      <c r="G14" s="43"/>
      <c r="H14" s="43">
        <v>0</v>
      </c>
      <c r="I14" s="43">
        <v>0</v>
      </c>
      <c r="J14" s="43">
        <v>0</v>
      </c>
      <c r="K14" s="45">
        <f t="shared" si="3"/>
        <v>240</v>
      </c>
      <c r="L14" s="47">
        <f t="shared" si="0"/>
        <v>240</v>
      </c>
      <c r="M14" s="42" t="s">
        <v>15</v>
      </c>
      <c r="N14" s="44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4" t="s">
        <v>57</v>
      </c>
      <c r="B15" s="24" t="s">
        <v>187</v>
      </c>
      <c r="C15" s="19" t="s">
        <v>130</v>
      </c>
      <c r="D15" s="26">
        <v>120</v>
      </c>
      <c r="E15" s="43">
        <v>-120</v>
      </c>
      <c r="F15" s="45">
        <f t="shared" ref="F15" si="4">D15+E15</f>
        <v>0</v>
      </c>
      <c r="G15" s="43"/>
      <c r="H15" s="43">
        <v>0</v>
      </c>
      <c r="I15" s="43">
        <v>0</v>
      </c>
      <c r="J15" s="43">
        <v>0</v>
      </c>
      <c r="K15" s="45">
        <f t="shared" ref="K15" si="5">F15-I15</f>
        <v>0</v>
      </c>
      <c r="L15" s="47">
        <f t="shared" si="0"/>
        <v>0</v>
      </c>
      <c r="M15" s="42" t="s">
        <v>15</v>
      </c>
      <c r="N15" s="44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4" t="s">
        <v>58</v>
      </c>
      <c r="B16" s="24" t="s">
        <v>187</v>
      </c>
      <c r="C16" s="19" t="s">
        <v>131</v>
      </c>
      <c r="D16" s="26">
        <v>240</v>
      </c>
      <c r="E16" s="43">
        <v>-240</v>
      </c>
      <c r="F16" s="45">
        <f t="shared" ref="F16:F19" si="6">D16+E16</f>
        <v>0</v>
      </c>
      <c r="G16" s="43"/>
      <c r="H16" s="43">
        <v>0</v>
      </c>
      <c r="I16" s="43">
        <v>0</v>
      </c>
      <c r="J16" s="43">
        <v>0</v>
      </c>
      <c r="K16" s="45">
        <f t="shared" ref="K16:K19" si="7">F16-I16</f>
        <v>0</v>
      </c>
      <c r="L16" s="47">
        <f t="shared" si="0"/>
        <v>0</v>
      </c>
      <c r="M16" s="42" t="s">
        <v>15</v>
      </c>
      <c r="N16" s="44"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4" t="s">
        <v>59</v>
      </c>
      <c r="B17" s="24" t="s">
        <v>184</v>
      </c>
      <c r="C17" s="19" t="s">
        <v>132</v>
      </c>
      <c r="D17" s="26">
        <v>560</v>
      </c>
      <c r="E17" s="43">
        <v>-559</v>
      </c>
      <c r="F17" s="45">
        <f t="shared" si="6"/>
        <v>1</v>
      </c>
      <c r="G17" s="43"/>
      <c r="H17" s="43">
        <v>0</v>
      </c>
      <c r="I17" s="43">
        <v>0</v>
      </c>
      <c r="J17" s="43">
        <v>0</v>
      </c>
      <c r="K17" s="45">
        <f t="shared" si="7"/>
        <v>1</v>
      </c>
      <c r="L17" s="47">
        <f t="shared" si="0"/>
        <v>1</v>
      </c>
      <c r="M17" s="42" t="s">
        <v>15</v>
      </c>
      <c r="N17" s="44"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4" t="s">
        <v>60</v>
      </c>
      <c r="B18" s="24" t="s">
        <v>185</v>
      </c>
      <c r="C18" s="18" t="s">
        <v>133</v>
      </c>
      <c r="D18" s="26">
        <v>560</v>
      </c>
      <c r="E18" s="43">
        <v>-560</v>
      </c>
      <c r="F18" s="45">
        <f t="shared" si="6"/>
        <v>0</v>
      </c>
      <c r="G18" s="43"/>
      <c r="H18" s="43">
        <v>0</v>
      </c>
      <c r="I18" s="43">
        <v>0</v>
      </c>
      <c r="J18" s="43">
        <v>0</v>
      </c>
      <c r="K18" s="45">
        <f t="shared" si="7"/>
        <v>0</v>
      </c>
      <c r="L18" s="47">
        <f t="shared" si="0"/>
        <v>0</v>
      </c>
      <c r="M18" s="42" t="s">
        <v>15</v>
      </c>
      <c r="N18" s="44"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4" t="s">
        <v>61</v>
      </c>
      <c r="B19" s="24" t="s">
        <v>203</v>
      </c>
      <c r="C19" s="19" t="s">
        <v>134</v>
      </c>
      <c r="D19" s="26">
        <v>336</v>
      </c>
      <c r="E19" s="43">
        <v>-336</v>
      </c>
      <c r="F19" s="45">
        <f t="shared" si="6"/>
        <v>0</v>
      </c>
      <c r="G19" s="43"/>
      <c r="H19" s="43">
        <v>0</v>
      </c>
      <c r="I19" s="43">
        <v>0</v>
      </c>
      <c r="J19" s="43">
        <v>0</v>
      </c>
      <c r="K19" s="45">
        <f t="shared" si="7"/>
        <v>0</v>
      </c>
      <c r="L19" s="47">
        <f t="shared" si="0"/>
        <v>0</v>
      </c>
      <c r="M19" s="42" t="s">
        <v>15</v>
      </c>
      <c r="N19" s="44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4" t="s">
        <v>62</v>
      </c>
      <c r="B20" s="24" t="s">
        <v>186</v>
      </c>
      <c r="C20" s="18" t="s">
        <v>135</v>
      </c>
      <c r="D20" s="28">
        <v>9360</v>
      </c>
      <c r="E20" s="43">
        <v>-4118.3999999999996</v>
      </c>
      <c r="F20" s="45">
        <f t="shared" ref="F20:F22" si="8">D20+E20</f>
        <v>5241.6000000000004</v>
      </c>
      <c r="G20" s="43"/>
      <c r="H20" s="43">
        <v>1560</v>
      </c>
      <c r="I20" s="43">
        <v>1560</v>
      </c>
      <c r="J20" s="43">
        <v>1404</v>
      </c>
      <c r="K20" s="45">
        <f t="shared" ref="K20:K22" si="9">F20-I20</f>
        <v>3681.6000000000004</v>
      </c>
      <c r="L20" s="47">
        <f t="shared" si="0"/>
        <v>3681.6000000000004</v>
      </c>
      <c r="M20" s="42" t="s">
        <v>15</v>
      </c>
      <c r="N20" s="44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4" t="s">
        <v>63</v>
      </c>
      <c r="B21" s="24" t="s">
        <v>187</v>
      </c>
      <c r="C21" s="19" t="s">
        <v>136</v>
      </c>
      <c r="D21" s="28">
        <v>2240</v>
      </c>
      <c r="E21" s="43">
        <v>-257.14</v>
      </c>
      <c r="F21" s="45">
        <v>1964.86</v>
      </c>
      <c r="G21" s="43"/>
      <c r="H21" s="43">
        <v>0</v>
      </c>
      <c r="I21" s="43">
        <v>0</v>
      </c>
      <c r="J21" s="43">
        <v>0</v>
      </c>
      <c r="K21" s="45">
        <f>F21-H21</f>
        <v>1964.86</v>
      </c>
      <c r="L21" s="47">
        <f t="shared" si="0"/>
        <v>1964.86</v>
      </c>
      <c r="M21" s="42" t="s">
        <v>15</v>
      </c>
      <c r="N21" s="44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4" t="s">
        <v>64</v>
      </c>
      <c r="B22" s="24" t="s">
        <v>187</v>
      </c>
      <c r="C22" s="19" t="s">
        <v>137</v>
      </c>
      <c r="D22" s="29">
        <v>1</v>
      </c>
      <c r="E22" s="43">
        <v>0</v>
      </c>
      <c r="F22" s="45">
        <f t="shared" si="8"/>
        <v>1</v>
      </c>
      <c r="G22" s="43"/>
      <c r="H22" s="43">
        <v>0</v>
      </c>
      <c r="I22" s="43">
        <v>0</v>
      </c>
      <c r="J22" s="43">
        <v>0</v>
      </c>
      <c r="K22" s="45">
        <f t="shared" si="9"/>
        <v>1</v>
      </c>
      <c r="L22" s="47">
        <f t="shared" si="0"/>
        <v>1</v>
      </c>
      <c r="M22" s="42" t="s">
        <v>15</v>
      </c>
      <c r="N22" s="44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4" t="s">
        <v>65</v>
      </c>
      <c r="B23" s="24" t="s">
        <v>188</v>
      </c>
      <c r="C23" s="19" t="s">
        <v>138</v>
      </c>
      <c r="D23" s="28">
        <v>1120</v>
      </c>
      <c r="E23" s="43">
        <v>-1120</v>
      </c>
      <c r="F23" s="45">
        <f t="shared" ref="F23:F26" si="10">D23+E23</f>
        <v>0</v>
      </c>
      <c r="G23" s="43"/>
      <c r="H23" s="43">
        <v>0</v>
      </c>
      <c r="I23" s="43">
        <v>0</v>
      </c>
      <c r="J23" s="43">
        <v>0</v>
      </c>
      <c r="K23" s="45">
        <f t="shared" ref="K23:K26" si="11">F23-I23</f>
        <v>0</v>
      </c>
      <c r="L23" s="47">
        <f t="shared" si="0"/>
        <v>0</v>
      </c>
      <c r="M23" s="42" t="s">
        <v>15</v>
      </c>
      <c r="N23" s="44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4" t="s">
        <v>66</v>
      </c>
      <c r="B24" s="24" t="s">
        <v>189</v>
      </c>
      <c r="C24" s="18" t="s">
        <v>139</v>
      </c>
      <c r="D24" s="29">
        <v>217.18</v>
      </c>
      <c r="E24" s="43">
        <v>-217.18</v>
      </c>
      <c r="F24" s="45">
        <f t="shared" si="10"/>
        <v>0</v>
      </c>
      <c r="G24" s="43"/>
      <c r="H24" s="43">
        <v>0</v>
      </c>
      <c r="I24" s="43">
        <v>0</v>
      </c>
      <c r="J24" s="43">
        <v>0</v>
      </c>
      <c r="K24" s="45">
        <f t="shared" si="11"/>
        <v>0</v>
      </c>
      <c r="L24" s="47">
        <f t="shared" si="0"/>
        <v>0</v>
      </c>
      <c r="M24" s="42" t="s">
        <v>15</v>
      </c>
      <c r="N24" s="44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4" t="s">
        <v>67</v>
      </c>
      <c r="B25" s="24" t="s">
        <v>190</v>
      </c>
      <c r="C25" s="19" t="s">
        <v>140</v>
      </c>
      <c r="D25" s="30">
        <v>7280</v>
      </c>
      <c r="E25" s="43">
        <v>-1807.51</v>
      </c>
      <c r="F25" s="45">
        <f t="shared" si="10"/>
        <v>5472.49</v>
      </c>
      <c r="G25" s="43"/>
      <c r="H25" s="43">
        <v>0</v>
      </c>
      <c r="I25" s="43">
        <v>0</v>
      </c>
      <c r="J25" s="43">
        <v>0</v>
      </c>
      <c r="K25" s="45">
        <f t="shared" si="11"/>
        <v>5472.49</v>
      </c>
      <c r="L25" s="47">
        <f t="shared" si="0"/>
        <v>5472.49</v>
      </c>
      <c r="M25" s="42" t="s">
        <v>15</v>
      </c>
      <c r="N25" s="44"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4" t="s">
        <v>68</v>
      </c>
      <c r="B26" s="24" t="s">
        <v>191</v>
      </c>
      <c r="C26" s="18" t="s">
        <v>141</v>
      </c>
      <c r="D26" s="28">
        <v>1680</v>
      </c>
      <c r="E26" s="43">
        <v>-882.68</v>
      </c>
      <c r="F26" s="45">
        <f t="shared" si="10"/>
        <v>797.32</v>
      </c>
      <c r="G26" s="43"/>
      <c r="H26" s="43">
        <v>0</v>
      </c>
      <c r="I26" s="43">
        <v>0</v>
      </c>
      <c r="J26" s="43">
        <v>0</v>
      </c>
      <c r="K26" s="45">
        <f t="shared" si="11"/>
        <v>797.32</v>
      </c>
      <c r="L26" s="47">
        <f t="shared" si="0"/>
        <v>797.32</v>
      </c>
      <c r="M26" s="42" t="s">
        <v>15</v>
      </c>
      <c r="N26" s="44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4" t="s">
        <v>69</v>
      </c>
      <c r="B27" s="24" t="s">
        <v>192</v>
      </c>
      <c r="C27" s="18" t="s">
        <v>142</v>
      </c>
      <c r="D27" s="31">
        <v>504</v>
      </c>
      <c r="E27" s="43">
        <v>43</v>
      </c>
      <c r="F27" s="45">
        <f t="shared" ref="F27:F39" si="12">D27+E27</f>
        <v>547</v>
      </c>
      <c r="G27" s="43"/>
      <c r="H27" s="43">
        <v>0</v>
      </c>
      <c r="I27" s="43">
        <v>0</v>
      </c>
      <c r="J27" s="43">
        <v>0</v>
      </c>
      <c r="K27" s="45">
        <f t="shared" ref="K27" si="13">F27-I27</f>
        <v>547</v>
      </c>
      <c r="L27" s="47">
        <f t="shared" si="0"/>
        <v>547</v>
      </c>
      <c r="M27" s="42" t="s">
        <v>15</v>
      </c>
      <c r="N27" s="44">
        <v>9.36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4" t="s">
        <v>70</v>
      </c>
      <c r="B28" s="24" t="s">
        <v>193</v>
      </c>
      <c r="C28" s="19" t="s">
        <v>143</v>
      </c>
      <c r="D28" s="28">
        <v>4439.18</v>
      </c>
      <c r="E28" s="43">
        <v>-4079.18</v>
      </c>
      <c r="F28" s="45">
        <f t="shared" si="12"/>
        <v>360.00000000000045</v>
      </c>
      <c r="G28" s="43"/>
      <c r="H28" s="43"/>
      <c r="I28" s="43">
        <v>0</v>
      </c>
      <c r="J28" s="43">
        <v>0</v>
      </c>
      <c r="K28" s="45">
        <f t="shared" ref="K28" si="14">F28-I28</f>
        <v>360.00000000000045</v>
      </c>
      <c r="L28" s="47">
        <f t="shared" ref="L28" si="15">F28-I28</f>
        <v>360.00000000000045</v>
      </c>
      <c r="M28" s="42" t="s">
        <v>15</v>
      </c>
      <c r="N28" s="44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4" t="s">
        <v>71</v>
      </c>
      <c r="B29" s="24" t="s">
        <v>194</v>
      </c>
      <c r="C29" s="18" t="s">
        <v>144</v>
      </c>
      <c r="D29" s="29">
        <v>250</v>
      </c>
      <c r="E29" s="43">
        <v>-100</v>
      </c>
      <c r="F29" s="45">
        <f t="shared" si="12"/>
        <v>150</v>
      </c>
      <c r="G29" s="43"/>
      <c r="H29" s="43">
        <v>10.5</v>
      </c>
      <c r="I29" s="43">
        <v>10.5</v>
      </c>
      <c r="J29" s="43">
        <v>10.5</v>
      </c>
      <c r="K29" s="45">
        <f>F29-H29</f>
        <v>139.5</v>
      </c>
      <c r="L29" s="47">
        <f t="shared" si="0"/>
        <v>139.5</v>
      </c>
      <c r="M29" s="42" t="s">
        <v>15</v>
      </c>
      <c r="N29" s="44">
        <v>4.93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4" t="s">
        <v>72</v>
      </c>
      <c r="B30" s="24" t="s">
        <v>195</v>
      </c>
      <c r="C30" s="19" t="s">
        <v>145</v>
      </c>
      <c r="D30" s="30">
        <v>1780</v>
      </c>
      <c r="E30" s="43">
        <v>-1780</v>
      </c>
      <c r="F30" s="45">
        <f t="shared" si="12"/>
        <v>0</v>
      </c>
      <c r="G30" s="43"/>
      <c r="H30" s="43">
        <v>0</v>
      </c>
      <c r="I30" s="43">
        <v>0</v>
      </c>
      <c r="J30" s="43">
        <v>0</v>
      </c>
      <c r="K30" s="45">
        <f t="shared" ref="K30:K77" si="16">F30-H30</f>
        <v>0</v>
      </c>
      <c r="L30" s="47">
        <f t="shared" si="0"/>
        <v>0</v>
      </c>
      <c r="M30" s="42" t="s">
        <v>15</v>
      </c>
      <c r="N30" s="44"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4" t="s">
        <v>73</v>
      </c>
      <c r="B31" s="24" t="s">
        <v>196</v>
      </c>
      <c r="C31" s="19" t="s">
        <v>146</v>
      </c>
      <c r="D31" s="31">
        <v>672</v>
      </c>
      <c r="E31" s="43">
        <v>3397.28</v>
      </c>
      <c r="F31" s="45">
        <f t="shared" si="12"/>
        <v>4069.28</v>
      </c>
      <c r="G31" s="43"/>
      <c r="H31" s="43">
        <v>521.49</v>
      </c>
      <c r="I31" s="43">
        <v>521.49</v>
      </c>
      <c r="J31" s="43">
        <v>521.49</v>
      </c>
      <c r="K31" s="45">
        <f t="shared" si="16"/>
        <v>3547.79</v>
      </c>
      <c r="L31" s="47">
        <f t="shared" si="0"/>
        <v>3547.79</v>
      </c>
      <c r="M31" s="42" t="s">
        <v>15</v>
      </c>
      <c r="N31" s="44">
        <v>15.56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4" t="s">
        <v>74</v>
      </c>
      <c r="B32" s="13" t="s">
        <v>14</v>
      </c>
      <c r="C32" s="19" t="s">
        <v>118</v>
      </c>
      <c r="D32" s="28">
        <v>77436</v>
      </c>
      <c r="E32" s="43">
        <v>-3043.4</v>
      </c>
      <c r="F32" s="45">
        <f t="shared" si="12"/>
        <v>74392.600000000006</v>
      </c>
      <c r="G32" s="43"/>
      <c r="H32" s="43">
        <v>5448</v>
      </c>
      <c r="I32" s="43">
        <v>5448</v>
      </c>
      <c r="J32" s="43">
        <v>4421.6000000000004</v>
      </c>
      <c r="K32" s="45">
        <f t="shared" si="16"/>
        <v>68944.600000000006</v>
      </c>
      <c r="L32" s="47">
        <f t="shared" si="0"/>
        <v>68944.600000000006</v>
      </c>
      <c r="M32" s="42" t="s">
        <v>15</v>
      </c>
      <c r="N32" s="44">
        <v>7.32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4" t="s">
        <v>75</v>
      </c>
      <c r="B33" s="13" t="s">
        <v>14</v>
      </c>
      <c r="C33" s="19" t="s">
        <v>147</v>
      </c>
      <c r="D33" s="30">
        <v>67392.72</v>
      </c>
      <c r="E33" s="43">
        <v>29231.279999999999</v>
      </c>
      <c r="F33" s="45">
        <f t="shared" si="12"/>
        <v>96624</v>
      </c>
      <c r="G33" s="43"/>
      <c r="H33" s="43">
        <v>7753</v>
      </c>
      <c r="I33" s="43">
        <v>7753</v>
      </c>
      <c r="J33" s="43">
        <v>3791.1</v>
      </c>
      <c r="K33" s="45">
        <f t="shared" si="16"/>
        <v>88871</v>
      </c>
      <c r="L33" s="47">
        <f t="shared" si="0"/>
        <v>88871</v>
      </c>
      <c r="M33" s="42" t="s">
        <v>15</v>
      </c>
      <c r="N33" s="44">
        <v>8.02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4" t="s">
        <v>76</v>
      </c>
      <c r="B34" s="13" t="s">
        <v>14</v>
      </c>
      <c r="C34" s="19" t="s">
        <v>148</v>
      </c>
      <c r="D34" s="32">
        <v>25157.97</v>
      </c>
      <c r="E34" s="43">
        <v>0</v>
      </c>
      <c r="F34" s="45">
        <f t="shared" si="12"/>
        <v>25157.97</v>
      </c>
      <c r="G34" s="43"/>
      <c r="H34" s="43">
        <v>21866.42</v>
      </c>
      <c r="I34" s="43">
        <v>21866.42</v>
      </c>
      <c r="J34" s="43">
        <v>21735.69</v>
      </c>
      <c r="K34" s="45">
        <f t="shared" si="16"/>
        <v>3291.5500000000029</v>
      </c>
      <c r="L34" s="47">
        <f t="shared" si="0"/>
        <v>3291.5500000000029</v>
      </c>
      <c r="M34" s="42" t="s">
        <v>15</v>
      </c>
      <c r="N34" s="44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4" t="s">
        <v>77</v>
      </c>
      <c r="B35" s="13" t="s">
        <v>14</v>
      </c>
      <c r="C35" s="19" t="s">
        <v>120</v>
      </c>
      <c r="D35" s="30">
        <v>13962.5</v>
      </c>
      <c r="E35" s="43">
        <v>781</v>
      </c>
      <c r="F35" s="45">
        <f t="shared" si="12"/>
        <v>14743.5</v>
      </c>
      <c r="G35" s="43"/>
      <c r="H35" s="43">
        <v>0</v>
      </c>
      <c r="I35" s="43">
        <v>0</v>
      </c>
      <c r="J35" s="43">
        <v>0</v>
      </c>
      <c r="K35" s="45">
        <f t="shared" si="16"/>
        <v>14743.5</v>
      </c>
      <c r="L35" s="47">
        <f t="shared" si="0"/>
        <v>14743.5</v>
      </c>
      <c r="M35" s="42" t="s">
        <v>15</v>
      </c>
      <c r="N35" s="44"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4" t="s">
        <v>78</v>
      </c>
      <c r="B36" s="13" t="s">
        <v>14</v>
      </c>
      <c r="C36" s="19" t="s">
        <v>149</v>
      </c>
      <c r="D36" s="30">
        <v>14767.2</v>
      </c>
      <c r="E36" s="43">
        <v>0</v>
      </c>
      <c r="F36" s="45">
        <f t="shared" si="12"/>
        <v>14767.2</v>
      </c>
      <c r="G36" s="43"/>
      <c r="H36" s="43">
        <v>0</v>
      </c>
      <c r="I36" s="43">
        <v>0</v>
      </c>
      <c r="J36" s="43">
        <v>0</v>
      </c>
      <c r="K36" s="45">
        <f t="shared" si="16"/>
        <v>14767.2</v>
      </c>
      <c r="L36" s="47">
        <f t="shared" si="0"/>
        <v>14767.2</v>
      </c>
      <c r="M36" s="42" t="s">
        <v>15</v>
      </c>
      <c r="N36" s="44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4" t="s">
        <v>79</v>
      </c>
      <c r="B37" s="13" t="s">
        <v>14</v>
      </c>
      <c r="C37" s="19" t="s">
        <v>121</v>
      </c>
      <c r="D37" s="30">
        <v>154542.97</v>
      </c>
      <c r="E37" s="43">
        <v>-38463</v>
      </c>
      <c r="F37" s="45">
        <f t="shared" si="12"/>
        <v>116079.97</v>
      </c>
      <c r="G37" s="43"/>
      <c r="H37" s="43">
        <v>8974</v>
      </c>
      <c r="I37" s="43">
        <v>8974</v>
      </c>
      <c r="J37" s="43">
        <v>7797.89</v>
      </c>
      <c r="K37" s="45">
        <f t="shared" si="16"/>
        <v>107105.97</v>
      </c>
      <c r="L37" s="47">
        <f t="shared" si="0"/>
        <v>107105.97</v>
      </c>
      <c r="M37" s="42" t="s">
        <v>15</v>
      </c>
      <c r="N37" s="44">
        <v>8.31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4" t="s">
        <v>80</v>
      </c>
      <c r="B38" s="13" t="s">
        <v>14</v>
      </c>
      <c r="C38" s="18" t="s">
        <v>122</v>
      </c>
      <c r="D38" s="30">
        <v>1728.3</v>
      </c>
      <c r="E38" s="43">
        <v>-1728.3</v>
      </c>
      <c r="F38" s="45">
        <f t="shared" si="12"/>
        <v>0</v>
      </c>
      <c r="G38" s="43"/>
      <c r="H38" s="43">
        <v>0</v>
      </c>
      <c r="I38" s="43">
        <v>0</v>
      </c>
      <c r="J38" s="43">
        <v>0</v>
      </c>
      <c r="K38" s="45">
        <f t="shared" si="16"/>
        <v>0</v>
      </c>
      <c r="L38" s="47">
        <f t="shared" si="0"/>
        <v>0</v>
      </c>
      <c r="M38" s="42" t="s">
        <v>15</v>
      </c>
      <c r="N38" s="44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4" t="s">
        <v>81</v>
      </c>
      <c r="B39" s="13" t="s">
        <v>14</v>
      </c>
      <c r="C39" s="18" t="s">
        <v>123</v>
      </c>
      <c r="D39" s="30">
        <v>12600</v>
      </c>
      <c r="E39" s="43">
        <v>-3051.26</v>
      </c>
      <c r="F39" s="45">
        <f t="shared" si="12"/>
        <v>9548.74</v>
      </c>
      <c r="G39" s="43"/>
      <c r="H39" s="43">
        <v>126</v>
      </c>
      <c r="I39" s="43">
        <v>126</v>
      </c>
      <c r="J39" s="43">
        <v>111.57</v>
      </c>
      <c r="K39" s="45">
        <f t="shared" si="16"/>
        <v>9422.74</v>
      </c>
      <c r="L39" s="47">
        <f t="shared" si="0"/>
        <v>9422.74</v>
      </c>
      <c r="M39" s="42" t="s">
        <v>15</v>
      </c>
      <c r="N39" s="44">
        <v>7.83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4" t="s">
        <v>82</v>
      </c>
      <c r="B40" s="13" t="s">
        <v>14</v>
      </c>
      <c r="C40" s="19" t="s">
        <v>124</v>
      </c>
      <c r="D40" s="30">
        <v>34322.78</v>
      </c>
      <c r="E40" s="43">
        <v>-695</v>
      </c>
      <c r="F40" s="45">
        <f t="shared" ref="F40:F50" si="17">D40+E40</f>
        <v>33627.78</v>
      </c>
      <c r="G40" s="43"/>
      <c r="H40" s="43">
        <v>2330.7399999999998</v>
      </c>
      <c r="I40" s="43">
        <v>2330.7399999999998</v>
      </c>
      <c r="J40" s="43">
        <v>0</v>
      </c>
      <c r="K40" s="45">
        <f t="shared" si="16"/>
        <v>31297.040000000001</v>
      </c>
      <c r="L40" s="47">
        <f t="shared" si="0"/>
        <v>31297.040000000001</v>
      </c>
      <c r="M40" s="42" t="s">
        <v>15</v>
      </c>
      <c r="N40" s="44">
        <v>7.3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4" t="s">
        <v>83</v>
      </c>
      <c r="B41" s="13" t="s">
        <v>14</v>
      </c>
      <c r="C41" s="19" t="s">
        <v>150</v>
      </c>
      <c r="D41" s="30">
        <v>18308.36</v>
      </c>
      <c r="E41" s="43">
        <v>1217</v>
      </c>
      <c r="F41" s="45">
        <f t="shared" si="17"/>
        <v>19525.36</v>
      </c>
      <c r="G41" s="43"/>
      <c r="H41" s="43">
        <v>2876.28</v>
      </c>
      <c r="I41" s="43">
        <v>1438.14</v>
      </c>
      <c r="J41" s="43">
        <v>1438.14</v>
      </c>
      <c r="K41" s="45">
        <f t="shared" si="16"/>
        <v>16649.080000000002</v>
      </c>
      <c r="L41" s="47">
        <f t="shared" si="0"/>
        <v>18087.22</v>
      </c>
      <c r="M41" s="42" t="s">
        <v>15</v>
      </c>
      <c r="N41" s="44">
        <v>5.63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4" t="s">
        <v>84</v>
      </c>
      <c r="B42" s="13" t="s">
        <v>14</v>
      </c>
      <c r="C42" s="19" t="s">
        <v>151</v>
      </c>
      <c r="D42" s="30">
        <v>2710.87</v>
      </c>
      <c r="E42" s="43">
        <v>2693</v>
      </c>
      <c r="F42" s="45">
        <f t="shared" si="17"/>
        <v>5403.87</v>
      </c>
      <c r="G42" s="43"/>
      <c r="H42" s="43">
        <v>0</v>
      </c>
      <c r="I42" s="43">
        <v>0</v>
      </c>
      <c r="J42" s="43">
        <v>0</v>
      </c>
      <c r="K42" s="45">
        <f t="shared" si="16"/>
        <v>5403.87</v>
      </c>
      <c r="L42" s="47">
        <f t="shared" si="0"/>
        <v>5403.87</v>
      </c>
      <c r="M42" s="42" t="s">
        <v>15</v>
      </c>
      <c r="N42" s="44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4" t="s">
        <v>85</v>
      </c>
      <c r="B43" s="13" t="s">
        <v>14</v>
      </c>
      <c r="C43" s="19" t="s">
        <v>152</v>
      </c>
      <c r="D43" s="31">
        <v>300</v>
      </c>
      <c r="E43" s="43">
        <v>-300</v>
      </c>
      <c r="F43" s="45">
        <f t="shared" si="17"/>
        <v>0</v>
      </c>
      <c r="G43" s="43"/>
      <c r="H43" s="43">
        <v>0</v>
      </c>
      <c r="I43" s="43">
        <v>0</v>
      </c>
      <c r="J43" s="43">
        <v>0</v>
      </c>
      <c r="K43" s="45">
        <f t="shared" si="16"/>
        <v>0</v>
      </c>
      <c r="L43" s="47">
        <f t="shared" si="0"/>
        <v>0</v>
      </c>
      <c r="M43" s="42" t="s">
        <v>15</v>
      </c>
      <c r="N43" s="44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4" t="s">
        <v>86</v>
      </c>
      <c r="B44" s="13" t="s">
        <v>14</v>
      </c>
      <c r="C44" s="19" t="s">
        <v>153</v>
      </c>
      <c r="D44" s="29">
        <v>775</v>
      </c>
      <c r="E44" s="43">
        <v>-662.5</v>
      </c>
      <c r="F44" s="45">
        <f t="shared" si="17"/>
        <v>112.5</v>
      </c>
      <c r="G44" s="43"/>
      <c r="H44" s="43">
        <v>0</v>
      </c>
      <c r="I44" s="43">
        <v>0</v>
      </c>
      <c r="J44" s="43">
        <v>0</v>
      </c>
      <c r="K44" s="45">
        <f t="shared" si="16"/>
        <v>112.5</v>
      </c>
      <c r="L44" s="47">
        <f t="shared" si="0"/>
        <v>112.5</v>
      </c>
      <c r="M44" s="42" t="s">
        <v>15</v>
      </c>
      <c r="N44" s="44"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4" t="s">
        <v>87</v>
      </c>
      <c r="B45" s="23" t="s">
        <v>183</v>
      </c>
      <c r="C45" s="19" t="s">
        <v>154</v>
      </c>
      <c r="D45" s="30">
        <v>11000</v>
      </c>
      <c r="E45" s="43">
        <v>-6413.27</v>
      </c>
      <c r="F45" s="45">
        <f t="shared" si="17"/>
        <v>4586.7299999999996</v>
      </c>
      <c r="G45" s="43"/>
      <c r="H45" s="43">
        <v>1529.01</v>
      </c>
      <c r="I45" s="43">
        <v>921.16</v>
      </c>
      <c r="J45" s="43">
        <v>921.16</v>
      </c>
      <c r="K45" s="45">
        <f t="shared" si="16"/>
        <v>3057.7199999999993</v>
      </c>
      <c r="L45" s="47">
        <f t="shared" si="0"/>
        <v>3665.5699999999997</v>
      </c>
      <c r="M45" s="42" t="s">
        <v>15</v>
      </c>
      <c r="N45" s="44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4" t="s">
        <v>88</v>
      </c>
      <c r="B46" s="23" t="s">
        <v>183</v>
      </c>
      <c r="C46" s="18" t="s">
        <v>197</v>
      </c>
      <c r="D46" s="30">
        <v>12000</v>
      </c>
      <c r="E46" s="43">
        <v>-11112.5</v>
      </c>
      <c r="F46" s="45">
        <f t="shared" si="17"/>
        <v>887.5</v>
      </c>
      <c r="G46" s="43"/>
      <c r="H46" s="43"/>
      <c r="I46" s="43"/>
      <c r="J46" s="43"/>
      <c r="K46" s="45">
        <f t="shared" si="16"/>
        <v>887.5</v>
      </c>
      <c r="L46" s="47">
        <f t="shared" si="0"/>
        <v>887.5</v>
      </c>
      <c r="M46" s="42" t="s">
        <v>15</v>
      </c>
      <c r="N46" s="44"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4" t="s">
        <v>89</v>
      </c>
      <c r="B47" s="23" t="s">
        <v>183</v>
      </c>
      <c r="C47" s="18" t="s">
        <v>127</v>
      </c>
      <c r="D47" s="30">
        <v>8000</v>
      </c>
      <c r="E47" s="43">
        <v>-4127.0200000000004</v>
      </c>
      <c r="F47" s="45">
        <f t="shared" si="17"/>
        <v>3872.9799999999996</v>
      </c>
      <c r="G47" s="43"/>
      <c r="H47" s="43">
        <v>241.51</v>
      </c>
      <c r="I47" s="43">
        <v>241.51</v>
      </c>
      <c r="J47" s="43">
        <v>241.51</v>
      </c>
      <c r="K47" s="45">
        <f t="shared" si="16"/>
        <v>3631.4699999999993</v>
      </c>
      <c r="L47" s="47">
        <f t="shared" si="0"/>
        <v>3631.4699999999993</v>
      </c>
      <c r="M47" s="42" t="s">
        <v>15</v>
      </c>
      <c r="N47" s="44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4" t="s">
        <v>90</v>
      </c>
      <c r="B48" s="24" t="s">
        <v>187</v>
      </c>
      <c r="C48" s="19" t="s">
        <v>155</v>
      </c>
      <c r="D48" s="29">
        <v>224</v>
      </c>
      <c r="E48" s="43">
        <v>-224</v>
      </c>
      <c r="F48" s="45">
        <f t="shared" si="17"/>
        <v>0</v>
      </c>
      <c r="G48" s="43"/>
      <c r="H48" s="43">
        <v>0</v>
      </c>
      <c r="I48" s="43">
        <v>0</v>
      </c>
      <c r="J48" s="43">
        <v>0</v>
      </c>
      <c r="K48" s="45">
        <f t="shared" si="16"/>
        <v>0</v>
      </c>
      <c r="L48" s="47">
        <f t="shared" si="0"/>
        <v>0</v>
      </c>
      <c r="M48" s="42" t="s">
        <v>15</v>
      </c>
      <c r="N48" s="44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4" t="s">
        <v>91</v>
      </c>
      <c r="B49" s="24" t="s">
        <v>187</v>
      </c>
      <c r="C49" s="18" t="s">
        <v>156</v>
      </c>
      <c r="D49" s="28">
        <v>7056</v>
      </c>
      <c r="E49" s="43">
        <v>-5551.73</v>
      </c>
      <c r="F49" s="45">
        <f t="shared" si="17"/>
        <v>1504.2700000000004</v>
      </c>
      <c r="G49" s="43"/>
      <c r="H49" s="43">
        <v>774.5</v>
      </c>
      <c r="I49" s="43">
        <v>774.5</v>
      </c>
      <c r="J49" s="43">
        <v>0</v>
      </c>
      <c r="K49" s="45">
        <f t="shared" si="16"/>
        <v>729.77000000000044</v>
      </c>
      <c r="L49" s="47">
        <f t="shared" si="0"/>
        <v>729.77000000000044</v>
      </c>
      <c r="M49" s="42" t="s">
        <v>15</v>
      </c>
      <c r="N49" s="44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4" t="s">
        <v>92</v>
      </c>
      <c r="B50" s="24" t="s">
        <v>198</v>
      </c>
      <c r="C50" s="19" t="s">
        <v>157</v>
      </c>
      <c r="D50" s="33">
        <v>200</v>
      </c>
      <c r="E50" s="43">
        <v>-200</v>
      </c>
      <c r="F50" s="45">
        <f t="shared" si="17"/>
        <v>0</v>
      </c>
      <c r="G50" s="43"/>
      <c r="H50" s="43">
        <v>0</v>
      </c>
      <c r="I50" s="43">
        <v>0</v>
      </c>
      <c r="J50" s="43">
        <v>0</v>
      </c>
      <c r="K50" s="45">
        <f t="shared" si="16"/>
        <v>0</v>
      </c>
      <c r="L50" s="47">
        <f t="shared" si="0"/>
        <v>0</v>
      </c>
      <c r="M50" s="42" t="s">
        <v>15</v>
      </c>
      <c r="N50" s="44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4" t="s">
        <v>93</v>
      </c>
      <c r="B51" s="24" t="s">
        <v>199</v>
      </c>
      <c r="C51" s="18" t="s">
        <v>158</v>
      </c>
      <c r="D51" s="34">
        <v>0</v>
      </c>
      <c r="E51" s="43">
        <v>1720</v>
      </c>
      <c r="F51" s="45">
        <f t="shared" ref="F51:F57" si="18">D51+E51</f>
        <v>1720</v>
      </c>
      <c r="G51" s="43"/>
      <c r="H51" s="43">
        <v>0</v>
      </c>
      <c r="I51" s="43">
        <v>0</v>
      </c>
      <c r="J51" s="43">
        <v>0</v>
      </c>
      <c r="K51" s="45">
        <f t="shared" si="16"/>
        <v>1720</v>
      </c>
      <c r="L51" s="47">
        <f t="shared" si="0"/>
        <v>1720</v>
      </c>
      <c r="M51" s="42" t="s">
        <v>15</v>
      </c>
      <c r="N51" s="44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4" t="s">
        <v>94</v>
      </c>
      <c r="B52" s="13" t="s">
        <v>14</v>
      </c>
      <c r="C52" s="19" t="s">
        <v>159</v>
      </c>
      <c r="D52" s="35">
        <v>660</v>
      </c>
      <c r="E52" s="43">
        <v>-660</v>
      </c>
      <c r="F52" s="45">
        <f t="shared" si="18"/>
        <v>0</v>
      </c>
      <c r="G52" s="43"/>
      <c r="H52" s="43">
        <v>0</v>
      </c>
      <c r="I52" s="43">
        <v>0</v>
      </c>
      <c r="J52" s="43">
        <v>0</v>
      </c>
      <c r="K52" s="45">
        <f t="shared" si="16"/>
        <v>0</v>
      </c>
      <c r="L52" s="47">
        <f t="shared" si="0"/>
        <v>0</v>
      </c>
      <c r="M52" s="42" t="s">
        <v>15</v>
      </c>
      <c r="N52" s="44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4" t="s">
        <v>95</v>
      </c>
      <c r="B53" s="13" t="s">
        <v>14</v>
      </c>
      <c r="C53" s="19" t="s">
        <v>160</v>
      </c>
      <c r="D53" s="35">
        <v>220</v>
      </c>
      <c r="E53" s="43">
        <v>-220</v>
      </c>
      <c r="F53" s="45">
        <f t="shared" si="18"/>
        <v>0</v>
      </c>
      <c r="G53" s="43"/>
      <c r="H53" s="43">
        <v>0</v>
      </c>
      <c r="I53" s="43">
        <v>0</v>
      </c>
      <c r="J53" s="43">
        <v>0</v>
      </c>
      <c r="K53" s="45">
        <f t="shared" si="16"/>
        <v>0</v>
      </c>
      <c r="L53" s="47">
        <f t="shared" si="0"/>
        <v>0</v>
      </c>
      <c r="M53" s="42" t="s">
        <v>15</v>
      </c>
      <c r="N53" s="44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4" t="s">
        <v>96</v>
      </c>
      <c r="B54" s="24" t="s">
        <v>200</v>
      </c>
      <c r="C54" s="19" t="s">
        <v>161</v>
      </c>
      <c r="D54" s="34">
        <v>7461.72</v>
      </c>
      <c r="E54" s="43">
        <v>9793.43</v>
      </c>
      <c r="F54" s="45">
        <f t="shared" si="18"/>
        <v>17255.150000000001</v>
      </c>
      <c r="G54" s="43"/>
      <c r="H54" s="43">
        <v>10918</v>
      </c>
      <c r="I54" s="43">
        <v>10918</v>
      </c>
      <c r="J54" s="43">
        <v>0</v>
      </c>
      <c r="K54" s="45">
        <f t="shared" si="16"/>
        <v>6337.1500000000015</v>
      </c>
      <c r="L54" s="47">
        <f t="shared" si="0"/>
        <v>6337.1500000000015</v>
      </c>
      <c r="M54" s="42" t="s">
        <v>15</v>
      </c>
      <c r="N54" s="44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4" t="s">
        <v>97</v>
      </c>
      <c r="B55" s="24" t="s">
        <v>200</v>
      </c>
      <c r="C55" s="19" t="s">
        <v>162</v>
      </c>
      <c r="D55" s="34">
        <v>13382.4</v>
      </c>
      <c r="E55" s="43">
        <v>329.74</v>
      </c>
      <c r="F55" s="45">
        <f t="shared" si="18"/>
        <v>13712.14</v>
      </c>
      <c r="G55" s="43"/>
      <c r="H55" s="43">
        <v>0</v>
      </c>
      <c r="I55" s="43">
        <v>0</v>
      </c>
      <c r="J55" s="43">
        <v>0</v>
      </c>
      <c r="K55" s="45">
        <f t="shared" si="16"/>
        <v>13712.14</v>
      </c>
      <c r="L55" s="47">
        <f t="shared" si="0"/>
        <v>13712.14</v>
      </c>
      <c r="M55" s="42" t="s">
        <v>15</v>
      </c>
      <c r="N55" s="44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4" t="s">
        <v>216</v>
      </c>
      <c r="B56" s="24"/>
      <c r="C56" s="19" t="s">
        <v>217</v>
      </c>
      <c r="D56" s="34">
        <v>0</v>
      </c>
      <c r="E56" s="43">
        <v>3000</v>
      </c>
      <c r="F56" s="45">
        <f t="shared" ref="F56" si="19">D56+E56</f>
        <v>3000</v>
      </c>
      <c r="G56" s="43"/>
      <c r="H56" s="43">
        <v>0</v>
      </c>
      <c r="I56" s="43">
        <v>0</v>
      </c>
      <c r="J56" s="43">
        <v>0</v>
      </c>
      <c r="K56" s="45">
        <f t="shared" si="16"/>
        <v>3000</v>
      </c>
      <c r="L56" s="47">
        <f t="shared" si="0"/>
        <v>3000</v>
      </c>
      <c r="M56" s="42"/>
      <c r="N56" s="44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4" t="s">
        <v>98</v>
      </c>
      <c r="B57" s="24" t="s">
        <v>201</v>
      </c>
      <c r="C57" s="19" t="s">
        <v>163</v>
      </c>
      <c r="D57" s="34">
        <v>24000</v>
      </c>
      <c r="E57" s="43">
        <v>23718</v>
      </c>
      <c r="F57" s="45">
        <f t="shared" si="18"/>
        <v>47718</v>
      </c>
      <c r="G57" s="43"/>
      <c r="H57" s="43">
        <v>0</v>
      </c>
      <c r="I57" s="43">
        <v>0</v>
      </c>
      <c r="J57" s="43">
        <v>6750</v>
      </c>
      <c r="K57" s="45">
        <f t="shared" si="16"/>
        <v>47718</v>
      </c>
      <c r="L57" s="47">
        <f t="shared" si="0"/>
        <v>47718</v>
      </c>
      <c r="M57" s="42" t="s">
        <v>15</v>
      </c>
      <c r="N57" s="44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4" t="s">
        <v>99</v>
      </c>
      <c r="B58" s="24" t="s">
        <v>202</v>
      </c>
      <c r="C58" s="19" t="s">
        <v>164</v>
      </c>
      <c r="D58" s="33">
        <v>750</v>
      </c>
      <c r="E58" s="43">
        <v>-750</v>
      </c>
      <c r="F58" s="45">
        <f t="shared" ref="F58" si="20">D58+E58</f>
        <v>0</v>
      </c>
      <c r="G58" s="43"/>
      <c r="H58" s="43">
        <v>0</v>
      </c>
      <c r="I58" s="43">
        <v>0</v>
      </c>
      <c r="J58" s="43">
        <v>0</v>
      </c>
      <c r="K58" s="45">
        <f t="shared" si="16"/>
        <v>0</v>
      </c>
      <c r="L58" s="47">
        <f t="shared" si="0"/>
        <v>0</v>
      </c>
      <c r="M58" s="42" t="s">
        <v>15</v>
      </c>
      <c r="N58" s="44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4" t="s">
        <v>100</v>
      </c>
      <c r="B59" s="24" t="s">
        <v>203</v>
      </c>
      <c r="C59" s="19" t="s">
        <v>165</v>
      </c>
      <c r="D59" s="34">
        <v>1300</v>
      </c>
      <c r="E59" s="43">
        <v>-1300</v>
      </c>
      <c r="F59" s="45">
        <f t="shared" ref="F59:F70" si="21">D59+E59</f>
        <v>0</v>
      </c>
      <c r="G59" s="43"/>
      <c r="H59" s="43">
        <v>0</v>
      </c>
      <c r="I59" s="43">
        <v>0</v>
      </c>
      <c r="J59" s="43">
        <v>0</v>
      </c>
      <c r="K59" s="45">
        <f t="shared" si="16"/>
        <v>0</v>
      </c>
      <c r="L59" s="47">
        <f t="shared" si="0"/>
        <v>0</v>
      </c>
      <c r="M59" s="42" t="s">
        <v>15</v>
      </c>
      <c r="N59" s="44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4" t="s">
        <v>101</v>
      </c>
      <c r="B60" s="24" t="s">
        <v>204</v>
      </c>
      <c r="C60" s="19" t="s">
        <v>166</v>
      </c>
      <c r="D60" s="34">
        <v>1500</v>
      </c>
      <c r="E60" s="43">
        <v>-1500</v>
      </c>
      <c r="F60" s="45">
        <f t="shared" si="21"/>
        <v>0</v>
      </c>
      <c r="G60" s="43"/>
      <c r="H60" s="43">
        <v>0</v>
      </c>
      <c r="I60" s="43">
        <v>0</v>
      </c>
      <c r="J60" s="43">
        <v>0</v>
      </c>
      <c r="K60" s="45">
        <f t="shared" si="16"/>
        <v>0</v>
      </c>
      <c r="L60" s="47">
        <f t="shared" si="0"/>
        <v>0</v>
      </c>
      <c r="M60" s="42" t="s">
        <v>15</v>
      </c>
      <c r="N60" s="44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4" t="s">
        <v>102</v>
      </c>
      <c r="B61" s="25" t="s">
        <v>205</v>
      </c>
      <c r="C61" s="19" t="s">
        <v>167</v>
      </c>
      <c r="D61" s="34">
        <v>31200</v>
      </c>
      <c r="E61" s="43">
        <v>-31200</v>
      </c>
      <c r="F61" s="45">
        <f t="shared" si="21"/>
        <v>0</v>
      </c>
      <c r="G61" s="43"/>
      <c r="H61" s="43">
        <v>0</v>
      </c>
      <c r="I61" s="43">
        <v>0</v>
      </c>
      <c r="J61" s="43">
        <v>0</v>
      </c>
      <c r="K61" s="45">
        <f t="shared" si="16"/>
        <v>0</v>
      </c>
      <c r="L61" s="47">
        <f t="shared" si="0"/>
        <v>0</v>
      </c>
      <c r="M61" s="42" t="s">
        <v>15</v>
      </c>
      <c r="N61" s="44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4" t="s">
        <v>103</v>
      </c>
      <c r="B62" s="25" t="s">
        <v>206</v>
      </c>
      <c r="C62" s="19" t="s">
        <v>168</v>
      </c>
      <c r="D62" s="35">
        <v>100</v>
      </c>
      <c r="E62" s="43">
        <v>-100</v>
      </c>
      <c r="F62" s="45">
        <f t="shared" si="21"/>
        <v>0</v>
      </c>
      <c r="G62" s="43"/>
      <c r="H62" s="43">
        <v>0</v>
      </c>
      <c r="I62" s="43">
        <v>0</v>
      </c>
      <c r="J62" s="43">
        <v>0</v>
      </c>
      <c r="K62" s="45">
        <f t="shared" si="16"/>
        <v>0</v>
      </c>
      <c r="L62" s="47">
        <f t="shared" si="0"/>
        <v>0</v>
      </c>
      <c r="M62" s="42" t="s">
        <v>15</v>
      </c>
      <c r="N62" s="44"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4" t="s">
        <v>104</v>
      </c>
      <c r="B63" s="24" t="s">
        <v>207</v>
      </c>
      <c r="C63" s="19" t="s">
        <v>169</v>
      </c>
      <c r="D63" s="34">
        <v>3385</v>
      </c>
      <c r="E63" s="43">
        <v>-2500</v>
      </c>
      <c r="F63" s="45">
        <f t="shared" si="21"/>
        <v>885</v>
      </c>
      <c r="G63" s="43"/>
      <c r="H63" s="43">
        <v>0</v>
      </c>
      <c r="I63" s="43">
        <v>0</v>
      </c>
      <c r="J63" s="43">
        <v>0</v>
      </c>
      <c r="K63" s="45">
        <f t="shared" si="16"/>
        <v>885</v>
      </c>
      <c r="L63" s="47">
        <f t="shared" si="0"/>
        <v>885</v>
      </c>
      <c r="M63" s="42" t="s">
        <v>15</v>
      </c>
      <c r="N63" s="44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4" t="s">
        <v>105</v>
      </c>
      <c r="B64" s="24" t="s">
        <v>199</v>
      </c>
      <c r="C64" s="19" t="s">
        <v>170</v>
      </c>
      <c r="D64" s="33">
        <v>6720</v>
      </c>
      <c r="E64" s="43">
        <v>-6720</v>
      </c>
      <c r="F64" s="45">
        <f t="shared" si="21"/>
        <v>0</v>
      </c>
      <c r="G64" s="43"/>
      <c r="H64" s="43">
        <v>0</v>
      </c>
      <c r="I64" s="43">
        <v>0</v>
      </c>
      <c r="J64" s="43">
        <v>0</v>
      </c>
      <c r="K64" s="45">
        <f t="shared" si="16"/>
        <v>0</v>
      </c>
      <c r="L64" s="47">
        <f t="shared" si="0"/>
        <v>0</v>
      </c>
      <c r="M64" s="42" t="s">
        <v>15</v>
      </c>
      <c r="N64" s="44"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4" t="s">
        <v>106</v>
      </c>
      <c r="B65" s="24" t="s">
        <v>198</v>
      </c>
      <c r="C65" s="19" t="s">
        <v>136</v>
      </c>
      <c r="D65" s="34">
        <v>2793.09</v>
      </c>
      <c r="E65" s="43">
        <v>-2793.09</v>
      </c>
      <c r="F65" s="45">
        <f t="shared" si="21"/>
        <v>0</v>
      </c>
      <c r="G65" s="43"/>
      <c r="H65" s="43">
        <v>0</v>
      </c>
      <c r="I65" s="43">
        <v>0</v>
      </c>
      <c r="J65" s="43">
        <v>0</v>
      </c>
      <c r="K65" s="45">
        <f t="shared" si="16"/>
        <v>0</v>
      </c>
      <c r="L65" s="47">
        <f t="shared" si="0"/>
        <v>0</v>
      </c>
      <c r="M65" s="42" t="s">
        <v>15</v>
      </c>
      <c r="N65" s="44"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4" t="s">
        <v>107</v>
      </c>
      <c r="B66" s="24" t="s">
        <v>198</v>
      </c>
      <c r="C66" s="19" t="s">
        <v>171</v>
      </c>
      <c r="D66" s="34">
        <v>3082.44</v>
      </c>
      <c r="E66" s="43">
        <v>-1000</v>
      </c>
      <c r="F66" s="45">
        <f t="shared" si="21"/>
        <v>2082.44</v>
      </c>
      <c r="G66" s="43"/>
      <c r="H66" s="43">
        <v>0</v>
      </c>
      <c r="I66" s="43">
        <v>0</v>
      </c>
      <c r="J66" s="43">
        <v>9.82</v>
      </c>
      <c r="K66" s="45">
        <f t="shared" si="16"/>
        <v>2082.44</v>
      </c>
      <c r="L66" s="47">
        <f t="shared" si="0"/>
        <v>2082.44</v>
      </c>
      <c r="M66" s="42" t="s">
        <v>15</v>
      </c>
      <c r="N66" s="44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4" t="s">
        <v>108</v>
      </c>
      <c r="B67" s="24" t="s">
        <v>208</v>
      </c>
      <c r="C67" s="19" t="s">
        <v>172</v>
      </c>
      <c r="D67" s="34">
        <v>7697.36</v>
      </c>
      <c r="E67" s="43">
        <v>11362.19</v>
      </c>
      <c r="F67" s="45">
        <f t="shared" si="21"/>
        <v>19059.55</v>
      </c>
      <c r="G67" s="43"/>
      <c r="H67" s="43">
        <v>11243.27</v>
      </c>
      <c r="I67" s="43">
        <v>11243.27</v>
      </c>
      <c r="J67" s="43">
        <v>11046.51</v>
      </c>
      <c r="K67" s="45">
        <f t="shared" si="16"/>
        <v>7816.2799999999988</v>
      </c>
      <c r="L67" s="47">
        <f t="shared" ref="L67:L77" si="22">F67-I67</f>
        <v>7816.2799999999988</v>
      </c>
      <c r="M67" s="42" t="s">
        <v>15</v>
      </c>
      <c r="N67" s="44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4" t="s">
        <v>109</v>
      </c>
      <c r="B68" s="24" t="s">
        <v>209</v>
      </c>
      <c r="C68" s="19" t="s">
        <v>173</v>
      </c>
      <c r="D68" s="36">
        <v>2240</v>
      </c>
      <c r="E68" s="43">
        <v>-1948</v>
      </c>
      <c r="F68" s="45">
        <f t="shared" si="21"/>
        <v>292</v>
      </c>
      <c r="G68" s="43"/>
      <c r="H68" s="43">
        <v>0</v>
      </c>
      <c r="I68" s="43">
        <v>0</v>
      </c>
      <c r="J68" s="43">
        <v>0</v>
      </c>
      <c r="K68" s="45">
        <f t="shared" si="16"/>
        <v>292</v>
      </c>
      <c r="L68" s="47">
        <f t="shared" si="22"/>
        <v>292</v>
      </c>
      <c r="M68" s="42" t="s">
        <v>15</v>
      </c>
      <c r="N68" s="44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4" t="s">
        <v>110</v>
      </c>
      <c r="B69" s="24" t="s">
        <v>210</v>
      </c>
      <c r="C69" s="18" t="s">
        <v>174</v>
      </c>
      <c r="D69" s="30">
        <v>1300</v>
      </c>
      <c r="E69" s="43">
        <v>-1080</v>
      </c>
      <c r="F69" s="45">
        <f t="shared" si="21"/>
        <v>220</v>
      </c>
      <c r="G69" s="43"/>
      <c r="H69" s="43">
        <v>0</v>
      </c>
      <c r="I69" s="43">
        <v>0</v>
      </c>
      <c r="J69" s="43">
        <v>0</v>
      </c>
      <c r="K69" s="45">
        <f t="shared" si="16"/>
        <v>220</v>
      </c>
      <c r="L69" s="47">
        <f t="shared" si="22"/>
        <v>220</v>
      </c>
      <c r="M69" s="42" t="s">
        <v>15</v>
      </c>
      <c r="N69" s="44"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4" t="s">
        <v>111</v>
      </c>
      <c r="B70" s="24" t="s">
        <v>211</v>
      </c>
      <c r="C70" s="18" t="s">
        <v>175</v>
      </c>
      <c r="D70" s="30">
        <v>1</v>
      </c>
      <c r="E70" s="43">
        <v>-1</v>
      </c>
      <c r="F70" s="45">
        <f t="shared" si="21"/>
        <v>0</v>
      </c>
      <c r="G70" s="43"/>
      <c r="H70" s="43">
        <v>0</v>
      </c>
      <c r="I70" s="43">
        <v>0</v>
      </c>
      <c r="J70" s="43">
        <v>0</v>
      </c>
      <c r="K70" s="45">
        <f t="shared" si="16"/>
        <v>0</v>
      </c>
      <c r="L70" s="47">
        <f t="shared" si="22"/>
        <v>0</v>
      </c>
      <c r="M70" s="42" t="s">
        <v>15</v>
      </c>
      <c r="N70" s="44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4" t="s">
        <v>218</v>
      </c>
      <c r="B71" s="24" t="s">
        <v>211</v>
      </c>
      <c r="C71" s="18" t="s">
        <v>219</v>
      </c>
      <c r="D71" s="30">
        <v>0</v>
      </c>
      <c r="E71" s="43">
        <v>6350</v>
      </c>
      <c r="F71" s="45">
        <f t="shared" ref="F71" si="23">D71+E71</f>
        <v>6350</v>
      </c>
      <c r="G71" s="43"/>
      <c r="H71" s="43">
        <v>0</v>
      </c>
      <c r="I71" s="43">
        <v>0</v>
      </c>
      <c r="J71" s="43">
        <v>0</v>
      </c>
      <c r="K71" s="45">
        <f t="shared" si="16"/>
        <v>6350</v>
      </c>
      <c r="L71" s="47">
        <f t="shared" si="22"/>
        <v>6350</v>
      </c>
      <c r="M71" s="42"/>
      <c r="N71" s="44"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4" t="s">
        <v>112</v>
      </c>
      <c r="B72" s="24" t="s">
        <v>211</v>
      </c>
      <c r="C72" s="18" t="s">
        <v>176</v>
      </c>
      <c r="D72" s="29">
        <v>1</v>
      </c>
      <c r="E72" s="43">
        <v>399</v>
      </c>
      <c r="F72" s="45">
        <f t="shared" ref="F72:F76" si="24">D72+E72</f>
        <v>400</v>
      </c>
      <c r="G72" s="43"/>
      <c r="H72" s="43">
        <v>0</v>
      </c>
      <c r="I72" s="43">
        <v>0</v>
      </c>
      <c r="J72" s="43">
        <v>0</v>
      </c>
      <c r="K72" s="45">
        <f t="shared" si="16"/>
        <v>400</v>
      </c>
      <c r="L72" s="47">
        <f t="shared" si="22"/>
        <v>400</v>
      </c>
      <c r="M72" s="42" t="s">
        <v>15</v>
      </c>
      <c r="N72" s="44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4" t="s">
        <v>113</v>
      </c>
      <c r="B73" s="24" t="s">
        <v>211</v>
      </c>
      <c r="C73" s="19" t="s">
        <v>177</v>
      </c>
      <c r="D73" s="29">
        <v>1</v>
      </c>
      <c r="E73" s="43">
        <v>-1</v>
      </c>
      <c r="F73" s="45">
        <f t="shared" si="24"/>
        <v>0</v>
      </c>
      <c r="G73" s="43"/>
      <c r="H73" s="43">
        <v>0</v>
      </c>
      <c r="I73" s="43">
        <v>0</v>
      </c>
      <c r="J73" s="43">
        <v>0</v>
      </c>
      <c r="K73" s="45">
        <f t="shared" si="16"/>
        <v>0</v>
      </c>
      <c r="L73" s="47">
        <f t="shared" si="22"/>
        <v>0</v>
      </c>
      <c r="M73" s="42" t="s">
        <v>15</v>
      </c>
      <c r="N73" s="44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4" t="s">
        <v>114</v>
      </c>
      <c r="B74" s="24" t="s">
        <v>212</v>
      </c>
      <c r="C74" s="19" t="s">
        <v>178</v>
      </c>
      <c r="D74" s="30">
        <v>2240</v>
      </c>
      <c r="E74" s="43">
        <v>-911.78</v>
      </c>
      <c r="F74" s="45">
        <f t="shared" si="24"/>
        <v>1328.22</v>
      </c>
      <c r="G74" s="43"/>
      <c r="H74" s="43">
        <v>0</v>
      </c>
      <c r="I74" s="43">
        <v>0</v>
      </c>
      <c r="J74" s="43">
        <v>0</v>
      </c>
      <c r="K74" s="45">
        <f t="shared" si="16"/>
        <v>1328.22</v>
      </c>
      <c r="L74" s="47">
        <f t="shared" si="22"/>
        <v>1328.22</v>
      </c>
      <c r="M74" s="42" t="s">
        <v>15</v>
      </c>
      <c r="N74" s="44"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5" t="s">
        <v>115</v>
      </c>
      <c r="B75" s="24" t="s">
        <v>213</v>
      </c>
      <c r="C75" s="20" t="s">
        <v>179</v>
      </c>
      <c r="D75" s="37">
        <v>5701</v>
      </c>
      <c r="E75" s="43">
        <v>-4986.99</v>
      </c>
      <c r="F75" s="45">
        <f t="shared" si="24"/>
        <v>714.01000000000022</v>
      </c>
      <c r="G75" s="43"/>
      <c r="H75" s="43">
        <v>0</v>
      </c>
      <c r="I75" s="43">
        <v>0</v>
      </c>
      <c r="J75" s="43">
        <v>0</v>
      </c>
      <c r="K75" s="45">
        <f t="shared" si="16"/>
        <v>714.01000000000022</v>
      </c>
      <c r="L75" s="47">
        <f t="shared" si="22"/>
        <v>714.01000000000022</v>
      </c>
      <c r="M75" s="42" t="s">
        <v>15</v>
      </c>
      <c r="N75" s="44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6" t="s">
        <v>116</v>
      </c>
      <c r="B76" s="24" t="s">
        <v>214</v>
      </c>
      <c r="C76" s="19" t="s">
        <v>180</v>
      </c>
      <c r="D76" s="38">
        <v>2120</v>
      </c>
      <c r="E76" s="43">
        <v>-528</v>
      </c>
      <c r="F76" s="45">
        <f t="shared" si="24"/>
        <v>1592</v>
      </c>
      <c r="G76" s="43"/>
      <c r="H76" s="43">
        <v>0</v>
      </c>
      <c r="I76" s="43">
        <v>0</v>
      </c>
      <c r="J76" s="43">
        <v>0</v>
      </c>
      <c r="K76" s="45">
        <f t="shared" si="16"/>
        <v>1592</v>
      </c>
      <c r="L76" s="47">
        <f t="shared" si="22"/>
        <v>1592</v>
      </c>
      <c r="M76" s="42" t="s">
        <v>15</v>
      </c>
      <c r="N76" s="44"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7" t="s">
        <v>117</v>
      </c>
      <c r="B77" s="24" t="s">
        <v>215</v>
      </c>
      <c r="C77" s="21" t="s">
        <v>181</v>
      </c>
      <c r="D77" s="39">
        <v>46734.42</v>
      </c>
      <c r="E77" s="43">
        <v>-11031.28</v>
      </c>
      <c r="F77" s="45">
        <f t="shared" ref="F77" si="25">D77+E77</f>
        <v>35703.14</v>
      </c>
      <c r="G77" s="43"/>
      <c r="H77" s="43">
        <v>0</v>
      </c>
      <c r="I77" s="43">
        <v>0</v>
      </c>
      <c r="J77" s="43">
        <v>0</v>
      </c>
      <c r="K77" s="45">
        <f t="shared" si="16"/>
        <v>35703.14</v>
      </c>
      <c r="L77" s="47">
        <f t="shared" si="22"/>
        <v>35703.14</v>
      </c>
      <c r="M77" s="42" t="s">
        <v>15</v>
      </c>
      <c r="N77" s="44"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B78" s="1"/>
      <c r="E78" s="1"/>
      <c r="F78" s="1"/>
      <c r="G78" s="1"/>
      <c r="H78" s="1"/>
      <c r="I78" s="1"/>
      <c r="J78" s="1"/>
      <c r="K78" s="48"/>
      <c r="L78" s="4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B79" s="1"/>
      <c r="D79" s="49"/>
      <c r="E79" s="1"/>
      <c r="F79" s="1"/>
      <c r="G79" s="1"/>
      <c r="H79" s="1"/>
      <c r="I79" s="1"/>
      <c r="J79" s="1"/>
      <c r="K79" s="48"/>
      <c r="L79" s="4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B80" s="1"/>
      <c r="E80" s="1"/>
      <c r="F80" s="1"/>
      <c r="G80" s="1"/>
      <c r="H80" s="1"/>
      <c r="I80" s="1"/>
      <c r="J80" s="1"/>
      <c r="K80" s="1"/>
      <c r="L80" s="4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5.75" customHeight="1" x14ac:dyDescent="0.25">
      <c r="B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5.75" customHeight="1" x14ac:dyDescent="0.25">
      <c r="B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5.75" customHeight="1" x14ac:dyDescent="0.25">
      <c r="B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5.75" customHeight="1" x14ac:dyDescent="0.25">
      <c r="B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15.75" customHeight="1" x14ac:dyDescent="0.25">
      <c r="B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15.75" customHeight="1" x14ac:dyDescent="0.25">
      <c r="B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15.75" customHeight="1" x14ac:dyDescent="0.25">
      <c r="B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15.75" customHeight="1" x14ac:dyDescent="0.25">
      <c r="B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15.75" customHeight="1" x14ac:dyDescent="0.25">
      <c r="B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15.75" customHeight="1" x14ac:dyDescent="0.25">
      <c r="B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15.75" customHeight="1" x14ac:dyDescent="0.25">
      <c r="B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15.75" customHeight="1" x14ac:dyDescent="0.25">
      <c r="B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15.75" customHeight="1" x14ac:dyDescent="0.25">
      <c r="B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15.75" customHeight="1" x14ac:dyDescent="0.25">
      <c r="B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15.75" customHeight="1" x14ac:dyDescent="0.25">
      <c r="B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15.75" customHeight="1" x14ac:dyDescent="0.25">
      <c r="B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B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B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B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B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B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B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B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B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B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B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B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B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pageMargins left="0.7" right="0.7" top="0.75" bottom="0.75" header="0" footer="0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3" t="s">
        <v>16</v>
      </c>
      <c r="B1" s="55">
        <v>45291</v>
      </c>
      <c r="C1" s="51"/>
      <c r="D1" s="5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53" t="s">
        <v>17</v>
      </c>
      <c r="B2" s="56" t="s">
        <v>18</v>
      </c>
      <c r="C2" s="51"/>
      <c r="D2" s="5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53" t="s">
        <v>19</v>
      </c>
      <c r="B3" s="55" t="s">
        <v>220</v>
      </c>
      <c r="C3" s="51"/>
      <c r="D3" s="5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53" t="s">
        <v>20</v>
      </c>
      <c r="B4" s="55" t="s">
        <v>221</v>
      </c>
      <c r="C4" s="51"/>
      <c r="D4" s="5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53" t="s">
        <v>21</v>
      </c>
      <c r="B5" s="57" t="s">
        <v>222</v>
      </c>
      <c r="C5" s="51"/>
      <c r="D5" s="5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53" t="s">
        <v>22</v>
      </c>
      <c r="B6" s="58" t="s">
        <v>223</v>
      </c>
      <c r="C6" s="51"/>
      <c r="D6" s="5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3" t="s">
        <v>23</v>
      </c>
      <c r="B7" s="54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5" t="s">
        <v>25</v>
      </c>
      <c r="B1" s="4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5" t="s">
        <v>2</v>
      </c>
      <c r="B2" s="4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6" t="s">
        <v>28</v>
      </c>
      <c r="B3" s="6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7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7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7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7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7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7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7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7" t="s">
        <v>7</v>
      </c>
      <c r="B11" s="8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7" t="s">
        <v>8</v>
      </c>
      <c r="B12" s="8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7" t="s">
        <v>9</v>
      </c>
      <c r="B13" s="8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7" t="s">
        <v>10</v>
      </c>
      <c r="B14" s="8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7" t="s">
        <v>11</v>
      </c>
      <c r="B15" s="8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7" t="s">
        <v>12</v>
      </c>
      <c r="B16" s="8" t="s">
        <v>42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7" t="s">
        <v>13</v>
      </c>
      <c r="B17" s="8" t="s">
        <v>43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9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9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9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9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9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9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9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9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9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9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9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9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9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9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9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9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9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9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9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9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9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9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9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9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9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9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9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9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9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9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9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9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9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9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9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9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9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9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9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9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9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9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9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9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9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9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9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9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9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9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9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9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9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9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9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9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9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9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9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9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9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9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9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9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9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9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9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9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9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9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9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9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9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9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9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9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9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9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9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9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9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9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9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9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9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9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9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9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9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9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9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9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9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9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9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9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9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9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9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9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9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9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9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9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9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9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9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9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9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9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9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9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9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9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9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9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9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9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9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9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9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9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9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9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9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9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9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9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9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9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9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9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9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9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9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9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9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9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9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9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9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9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9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9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9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9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9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9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9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9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9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9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9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9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9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9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9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9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9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9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9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9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9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9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9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9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9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9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9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9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9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9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9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9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9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9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9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9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9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9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9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9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9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9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9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9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9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9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9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9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9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9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9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9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9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9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9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9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9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9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9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9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9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9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9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9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9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9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9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9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9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9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9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9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9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9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9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9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9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9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9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9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9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9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9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9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9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9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9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9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9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9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9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9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9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9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9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9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9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9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9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9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9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9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9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9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9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9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9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9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9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9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9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9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9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9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9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9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9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9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9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9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9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9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9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9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9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9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9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9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9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9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9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9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9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9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9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9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9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9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9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9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9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9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9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9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9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9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9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9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9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9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9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9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9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9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9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9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9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9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9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9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9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9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9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9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9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9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9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9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9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9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9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9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9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9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9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9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9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9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9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9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9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9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9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9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9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9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9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9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9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9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9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9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9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9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9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9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9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9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9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9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9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9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9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9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9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9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9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9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9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9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9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9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9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9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9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9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9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9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9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9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9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9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9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9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9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9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9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9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9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9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9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9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9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9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9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9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9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9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9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9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9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9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9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9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9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9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9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9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9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9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9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9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9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9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9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9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9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9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9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9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9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9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9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9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9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9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9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9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9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9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9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9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9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9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9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9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9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9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9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9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9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9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9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9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9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9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9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9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9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9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9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9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9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9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9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9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9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9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9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9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9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9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9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9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9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9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9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9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9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9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9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9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9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FINANCIERO</cp:lastModifiedBy>
  <cp:lastPrinted>2023-12-21T15:40:31Z</cp:lastPrinted>
  <dcterms:created xsi:type="dcterms:W3CDTF">2011-04-20T17:22:00Z</dcterms:created>
  <dcterms:modified xsi:type="dcterms:W3CDTF">2024-01-12T16:23:39Z</dcterms:modified>
</cp:coreProperties>
</file>